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55" activeTab="0"/>
  </bookViews>
  <sheets>
    <sheet name="Foglio1" sheetId="1" r:id="rId1"/>
    <sheet name="Foglio2" sheetId="2" r:id="rId2"/>
    <sheet name="Foglio3" sheetId="3" r:id="rId3"/>
    <sheet name="Foglio4" sheetId="4" r:id="rId4"/>
    <sheet name="Foglio5" sheetId="5" r:id="rId5"/>
  </sheets>
  <externalReferences>
    <externalReference r:id="rId8"/>
    <externalReference r:id="rId9"/>
    <externalReference r:id="rId10"/>
  </externalReferences>
  <definedNames>
    <definedName name="_xlnm.Print_Titles" localSheetId="0">'Foglio1'!$23:$25</definedName>
  </definedNames>
  <calcPr fullCalcOnLoad="1"/>
</workbook>
</file>

<file path=xl/sharedStrings.xml><?xml version="1.0" encoding="utf-8"?>
<sst xmlns="http://schemas.openxmlformats.org/spreadsheetml/2006/main" count="265" uniqueCount="121">
  <si>
    <t>cifre</t>
  </si>
  <si>
    <t>lettere</t>
  </si>
  <si>
    <t>Luogo e data</t>
  </si>
  <si>
    <t>7</t>
  </si>
  <si>
    <t>€</t>
  </si>
  <si>
    <t>ONERI DELLA SICUREZZA INTERFERENZIALI -  NON SOGGETTI A RIBASSO</t>
  </si>
  <si>
    <t>TOTALE COMPLESSIVO ONERI PER LA SICUREZZA INTERFERENZIALI 
(NON SOGGETTI A RIBASSO)</t>
  </si>
  <si>
    <t>Oppure (in caso di R.T.I. non ancora costituita)</t>
  </si>
  <si>
    <t>Il sottoscritto (cognome e nome) …………………………………………………………………………………</t>
  </si>
  <si>
    <t>……………………………………………………………………………………………………….</t>
  </si>
  <si>
    <t xml:space="preserve">LISTA DELLE CATEGORIE DELLE LAVORAZIONI E DELLE FORNITURE - OFFERTA ECONOMICA </t>
  </si>
  <si>
    <t>* Nel caso in cui l’offerta economica sia sottoscritta da un procuratore dell’operatore economico, a pena di esclusione,  è necessario presentare all’Università, in originale o copia autenticata, la procura speciale da cui lo stesso trae i poteri di firma.</t>
  </si>
  <si>
    <t xml:space="preserve">Firma/Firme***
</t>
  </si>
  <si>
    <t>in qualità di legale rappresentante dell'operatore economico (*)………………………………………………………..</t>
  </si>
  <si>
    <t>Descrizione sintetica delle lavorazione e/o forniture</t>
  </si>
  <si>
    <t>Totale 2</t>
  </si>
  <si>
    <t xml:space="preserve">Allegato e) </t>
  </si>
  <si>
    <t>……………………………………………………………………………………………………….……………………………………………………………………………………….</t>
  </si>
  <si>
    <t>*** Allegare una copia fotostatica di un documento di identità in corso di validità di ciascun sottoscrittore.</t>
  </si>
  <si>
    <t>IMPORTO DEI LAVORI ( soggetto a ribasso) (Totale 1)</t>
  </si>
  <si>
    <t>ONERI DELLA SICUREZZA INTERFERENZIALI (non soggetti a ribasso) (Totale 2)</t>
  </si>
  <si>
    <t>Il/I sottoscritto/i:</t>
  </si>
  <si>
    <t>A</t>
  </si>
  <si>
    <t>B</t>
  </si>
  <si>
    <t>A+B</t>
  </si>
  <si>
    <t>(cognome e nome) ……………………………………………………………………………………………………………. Legale rappresentante dell'operatore economico…………………………………………………………………………………………………………………….…………</t>
  </si>
  <si>
    <t>Numero 
d'ordine</t>
  </si>
  <si>
    <t>Codice prezzo</t>
  </si>
  <si>
    <t>Categoria qualificazione</t>
  </si>
  <si>
    <t>Unità di misura</t>
  </si>
  <si>
    <t>Quantità variata dal concorrente</t>
  </si>
  <si>
    <t xml:space="preserve">Quantità </t>
  </si>
  <si>
    <t>Prezzo unitario offerto
 in euro IVA esclusa</t>
  </si>
  <si>
    <t>Importo lavorazione
o fornitura offerto</t>
  </si>
  <si>
    <t>** Applicare una marca da bollo da € 16,00 ogni 4 (quattro) facciate, se stampato in formato A4, ogni 2 (due) facciate se stampato in formato A3.</t>
  </si>
  <si>
    <t>Totale 1</t>
  </si>
  <si>
    <t>8</t>
  </si>
  <si>
    <t>9</t>
  </si>
  <si>
    <t>02</t>
  </si>
  <si>
    <t>01</t>
  </si>
  <si>
    <t>corpo</t>
  </si>
  <si>
    <t>Marca
da bollo
euro 16,00**</t>
  </si>
  <si>
    <t>OS28</t>
  </si>
  <si>
    <t>3645 m³/h in ripresa, motori dotati di inverter  modello: LX0406 (vedi sceda tecnica allegata) aule 03-04-07-08</t>
  </si>
  <si>
    <t>Nr.</t>
  </si>
  <si>
    <t>Kg</t>
  </si>
  <si>
    <t>Nr</t>
  </si>
  <si>
    <t>a corpo</t>
  </si>
  <si>
    <t>E01</t>
  </si>
  <si>
    <t>E.01.1</t>
  </si>
  <si>
    <t>E.01.2</t>
  </si>
  <si>
    <t>E.01.3</t>
  </si>
  <si>
    <t>E.01.4</t>
  </si>
  <si>
    <t>E.01.5</t>
  </si>
  <si>
    <t>E.01.6</t>
  </si>
  <si>
    <t>E.01.7</t>
  </si>
  <si>
    <t>E.01.8</t>
  </si>
  <si>
    <t>E02</t>
  </si>
  <si>
    <t>E.02.1</t>
  </si>
  <si>
    <t>E.02.2</t>
  </si>
  <si>
    <t>E.02.3</t>
  </si>
  <si>
    <t>E.02.4</t>
  </si>
  <si>
    <t>E.02.5</t>
  </si>
  <si>
    <t>E.02.6</t>
  </si>
  <si>
    <t>E.02.7</t>
  </si>
  <si>
    <t>E03</t>
  </si>
  <si>
    <t>E.03.1</t>
  </si>
  <si>
    <t>E.03.2</t>
  </si>
  <si>
    <t>E.03.3</t>
  </si>
  <si>
    <t>E.03.4</t>
  </si>
  <si>
    <t>E.03.5</t>
  </si>
  <si>
    <t>E.03.6</t>
  </si>
  <si>
    <t>E.03.7</t>
  </si>
  <si>
    <t>E04</t>
  </si>
  <si>
    <t>E.04.1</t>
  </si>
  <si>
    <t>E.04.2</t>
  </si>
  <si>
    <t>E.04.3</t>
  </si>
  <si>
    <t>E.04.4</t>
  </si>
  <si>
    <t>E.04.5</t>
  </si>
  <si>
    <t>E.04.6</t>
  </si>
  <si>
    <t>E.04.7</t>
  </si>
  <si>
    <t>E05</t>
  </si>
  <si>
    <t>E.05.1</t>
  </si>
  <si>
    <t>E.05.2</t>
  </si>
  <si>
    <t>E.05.3</t>
  </si>
  <si>
    <t>E.05.4</t>
  </si>
  <si>
    <t>E.05.5</t>
  </si>
  <si>
    <t>E.05.6</t>
  </si>
  <si>
    <t>E.05.7</t>
  </si>
  <si>
    <t>E06</t>
  </si>
  <si>
    <t>E.06.1</t>
  </si>
  <si>
    <t>E.06.2</t>
  </si>
  <si>
    <t>E.06.3</t>
  </si>
  <si>
    <t>E.06.4</t>
  </si>
  <si>
    <t>E.06.5</t>
  </si>
  <si>
    <t>E.06.6</t>
  </si>
  <si>
    <t>n</t>
  </si>
  <si>
    <t>UTA Aula 6</t>
  </si>
  <si>
    <t>tredici/87</t>
  </si>
  <si>
    <t>uno/63</t>
  </si>
  <si>
    <t>uno/68</t>
  </si>
  <si>
    <t>due/03</t>
  </si>
  <si>
    <t>tduei/08</t>
  </si>
  <si>
    <t>uno/01</t>
  </si>
  <si>
    <t>uno/18</t>
  </si>
  <si>
    <t>tre/28</t>
  </si>
  <si>
    <t>Smontaggio Unità Trattamento Aria esistenti compreso scollegamento elettrico dei motori, nonchè dei raccordi di collegamento (mandata e ritorno) alle canalizzazioni  e delle tubazioni di mandata e ritorno acqua calda / fredda, conferimento del materiale dismesso a pubblica discarica. Il costo è comprensivo della selezione, del recupero di materiale riutilizzabile nonchè del trasporto e dell'onere di discarica a carico dell'appaltatore nonchè di eventuali movimentazioni e mezzi speciali.</t>
  </si>
  <si>
    <t>Canali in lamiera zincata spiroidale a sezione circolare a semplice parete - spessori nominali in funzione del diametro, giunzioni ad innesto  m/f con tenuta esterna realizzata mediante nastro in alluminio adesivo,fornitura in barre standard da 3 mt, completi di raccorderia e pezzi speciali, condotti felssibili in pvc rinforzato con spirale in acciaio armonico, classe di resistenza al fuoco M1 secondo d.m.26.6.84, complete di fascette monofilo stringitubo per fssaggio su raccorderia e condotti in lamiera zincata. Colore a scelta della D.L. (verniciatura Ral) completi di supporti di fissaggio</t>
  </si>
  <si>
    <t>Quadri elettrici  in lamiera di acciaio verniciato, opportunamente trattato, grado di protezione IP 40, con porta in vetro munita di serratura a chiave, contenente, perfettamente cablate complete di ogni accessorio, le apparecchiature indicate nello schema elettrico di principio in allegato, (lo schema elettrico esecutivo è a carico della Ditta esecutrice).
Nel prezzo sono compresi gli oneri per la realizzazione dei collegamenti elettrici di potenza ed ausiliari ( le linee e le apparecchiarure di controllo sono quantificate in altre voci ).</t>
  </si>
  <si>
    <t>Realizzazione di impianto elettrico di distribuzione da quadro QUTA, alle utenze, eseguito in parte in canalizzazioni esistenti ed in parte in canalizzazioni di nuova realizzazione, conduttori non propaganti l'incendio sigla N07V-K, guaine di raccordo, cassette di derivazione e quanto altro necessita per una pefetta installazione. Le utenze per il collegamento elettrico sono: n° 2 inverter; n°02 sonde; n°02 servocomandi valvole; n° 02 servocomandi serrande.</t>
  </si>
  <si>
    <t xml:space="preserve">IMPORTO COMPLESSIVO APPALTO </t>
  </si>
  <si>
    <t>calcolarlo applicando la formula  [(€ 154.276,00 - TOTALE 1) / € 154.276,00] X 100</t>
  </si>
  <si>
    <t>ONERI PER LA SICUREZZA AZIENDALE INERENTI AI RISCHI SPECIFICI DELL'ATTIVITA' DELLA PROPRIA IMPRESA INCLUSI NELL'IMPORTO OFFERTO.</t>
  </si>
  <si>
    <t>in cifre</t>
  </si>
  <si>
    <r>
      <t xml:space="preserve">PRESENTA/PRESENTANO  la seguente offerta </t>
    </r>
    <r>
      <rPr>
        <b/>
        <sz val="10"/>
        <rFont val="Arial"/>
        <family val="2"/>
      </rPr>
      <t>(scrivere nelle righe gialle)</t>
    </r>
  </si>
  <si>
    <t>Ponteggio tubolare di facciata completo in opera, comprensivo di trasporto andata e ritorno montaggio e smontaggio di difficoltà e locazione norale, incluso l'approntamento del pianoo di lavoro, sottoponte di protezione e una rampa di scale con botole (su</t>
  </si>
  <si>
    <t>S.13</t>
  </si>
  <si>
    <t>m²</t>
  </si>
  <si>
    <t>quindici/00</t>
  </si>
  <si>
    <r>
      <t xml:space="preserve">IL RIBASSO PERCENTUALE OFFERTO SULLA BASE D'ASTA E' PARI A:  </t>
    </r>
    <r>
      <rPr>
        <sz val="8"/>
        <rFont val="Arial"/>
        <family val="2"/>
      </rPr>
      <t>…....………………..</t>
    </r>
    <r>
      <rPr>
        <b/>
        <sz val="8"/>
        <rFont val="Arial"/>
        <family val="2"/>
      </rPr>
      <t xml:space="preserve">% (IN CIFRE: espresso con 3 cifre decimali) </t>
    </r>
    <r>
      <rPr>
        <sz val="8"/>
        <rFont val="Arial"/>
        <family val="2"/>
      </rPr>
      <t>……………………………………….…………...……………………</t>
    </r>
    <r>
      <rPr>
        <b/>
        <sz val="8"/>
        <rFont val="Arial"/>
        <family val="2"/>
      </rPr>
      <t xml:space="preserve"> PERCENTO  (IN LETTERE).</t>
    </r>
  </si>
  <si>
    <t>Procedura negoziata ai sensi dell’art. 122 co. 7 lett. c) del D.Lgs.163/06 per Lavori di manutenzione straordinaria per il completameno dell'impianto aeraulico a servizio delle aule, piano primo e secondo, del Corpo L del Polo Scientifico e Tecnologico al fine del condizionamento e del riscaldamento delle stesse CIG 6771611E29 – CUP F74H16000220005</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</si>
</sst>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2]\ * #,##0.00_-;\-[$€-2]\ * #,##0.00_-;_-[$€-2]\ * &quot;-&quot;??_-"/>
    <numFmt numFmtId="166" formatCode="000000"/>
    <numFmt numFmtId="167" formatCode="_-[$€-410]\ * #,##0.00_-;\-[$€-410]\ * #,##0.00_-;_-[$€-410]\ * &quot;-&quot;??_-;_-@_-"/>
    <numFmt numFmtId="168" formatCode="_-[$€-2]\ * #,##0.00_-;\-[$€-2]\ * #,##0.00_-;_-[$€-2]\ * &quot;-&quot;??_-;_-@_-"/>
    <numFmt numFmtId="169" formatCode="&quot;Sì&quot;;&quot;Sì&quot;;&quot;No&quot;"/>
    <numFmt numFmtId="170" formatCode="&quot;Vero&quot;;&quot;Vero&quot;;&quot;Falso&quot;"/>
    <numFmt numFmtId="171" formatCode="&quot;Attivo&quot;;&quot;Attivo&quot;;&quot;Inattivo&quot;"/>
    <numFmt numFmtId="172" formatCode="[$€-2]\ #.##000_);[Red]\([$€-2]\ #.##000\)"/>
    <numFmt numFmtId="173" formatCode="#,##0.00\ [$€-1];[Red]\-#,##0.00\ [$€-1]"/>
    <numFmt numFmtId="174" formatCode="0.000"/>
  </numFmts>
  <fonts count="62">
    <font>
      <sz val="11"/>
      <color theme="1"/>
      <name val="Calibri"/>
      <family val="2"/>
    </font>
    <font>
      <sz val="11"/>
      <color indexed="8"/>
      <name val="Calibri"/>
      <family val="2"/>
    </font>
    <font>
      <sz val="10"/>
      <name val="Arial"/>
      <family val="2"/>
    </font>
    <font>
      <sz val="9"/>
      <name val="Arial"/>
      <family val="2"/>
    </font>
    <font>
      <sz val="8"/>
      <name val="Calibri"/>
      <family val="2"/>
    </font>
    <font>
      <b/>
      <sz val="10"/>
      <name val="Arial"/>
      <family val="2"/>
    </font>
    <font>
      <sz val="8"/>
      <name val="Arial"/>
      <family val="2"/>
    </font>
    <font>
      <b/>
      <sz val="8"/>
      <name val="Arial"/>
      <family val="2"/>
    </font>
    <font>
      <sz val="8"/>
      <color indexed="8"/>
      <name val="Arial"/>
      <family val="2"/>
    </font>
    <font>
      <b/>
      <sz val="8"/>
      <color indexed="60"/>
      <name val="Arial"/>
      <family val="2"/>
    </font>
    <font>
      <b/>
      <i/>
      <sz val="10"/>
      <name val="Arial"/>
      <family val="2"/>
    </font>
    <font>
      <sz val="12"/>
      <name val="Arial"/>
      <family val="2"/>
    </font>
    <font>
      <b/>
      <sz val="12"/>
      <name val="Arial"/>
      <family val="2"/>
    </font>
    <font>
      <b/>
      <sz val="9"/>
      <name val="Arial"/>
      <family val="2"/>
    </font>
    <font>
      <sz val="9"/>
      <color indexed="8"/>
      <name val="Arial"/>
      <family val="2"/>
    </font>
    <font>
      <sz val="11"/>
      <name val="Arial"/>
      <family val="2"/>
    </font>
    <font>
      <sz val="10"/>
      <name val="Times New Roman"/>
      <family val="1"/>
    </font>
    <font>
      <b/>
      <sz val="10"/>
      <color indexed="6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sz val="8"/>
      <color indexed="10"/>
      <name val="Arial"/>
      <family val="2"/>
    </font>
    <font>
      <sz val="11"/>
      <name val="Calibri"/>
      <family val="2"/>
    </font>
    <font>
      <b/>
      <sz val="9"/>
      <color indexed="10"/>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Arial"/>
      <family val="2"/>
    </font>
    <font>
      <sz val="10"/>
      <color rgb="FFFF0000"/>
      <name val="Arial"/>
      <family val="2"/>
    </font>
    <font>
      <sz val="8"/>
      <color rgb="FFFF0000"/>
      <name val="Arial"/>
      <family val="2"/>
    </font>
    <font>
      <b/>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style="medium"/>
      <right style="thin"/>
      <top style="thin"/>
      <bottom style="thin"/>
    </border>
    <border>
      <left style="medium"/>
      <right style="thin"/>
      <top style="thin"/>
      <bottom style="medium"/>
    </border>
    <border>
      <left style="thin"/>
      <right style="thin"/>
      <top style="thin"/>
      <bottom style="thin"/>
    </border>
    <border>
      <left style="thin"/>
      <right>
        <color indexed="63"/>
      </right>
      <top style="medium"/>
      <bottom>
        <color indexed="63"/>
      </bottom>
    </border>
    <border>
      <left style="medium"/>
      <right>
        <color indexed="63"/>
      </right>
      <top style="medium"/>
      <bottom style="medium"/>
    </border>
    <border>
      <left style="thin"/>
      <right style="medium"/>
      <top style="medium"/>
      <bottom>
        <color indexed="63"/>
      </bottom>
    </border>
    <border>
      <left style="medium"/>
      <right style="medium"/>
      <top style="medium"/>
      <bottom style="medium"/>
    </border>
    <border>
      <left style="medium"/>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medium"/>
    </border>
    <border>
      <left style="thin"/>
      <right>
        <color indexed="63"/>
      </right>
      <top style="thin"/>
      <bottom style="thin"/>
    </border>
    <border>
      <left style="medium"/>
      <right style="thin"/>
      <top style="thin"/>
      <bottom>
        <color indexed="63"/>
      </bottom>
    </border>
    <border>
      <left>
        <color indexed="63"/>
      </left>
      <right style="thin"/>
      <top style="thin"/>
      <bottom style="medium"/>
    </border>
    <border>
      <left style="thin"/>
      <right style="medium"/>
      <top style="thin"/>
      <bottom style="thin"/>
    </border>
    <border>
      <left style="thin"/>
      <right style="medium"/>
      <top style="thin"/>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style="thin"/>
      <bottom>
        <color indexed="63"/>
      </bottom>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0" borderId="2" applyNumberFormat="0" applyFill="0" applyAlignment="0" applyProtection="0"/>
    <xf numFmtId="0" fontId="43" fillId="21" borderId="3"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165" fontId="2" fillId="0" borderId="0" applyFont="0" applyFill="0" applyBorder="0" applyAlignment="0" applyProtection="0"/>
    <xf numFmtId="0" fontId="46"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7" fillId="29" borderId="0" applyNumberFormat="0" applyBorder="0" applyAlignment="0" applyProtection="0"/>
    <xf numFmtId="0" fontId="1" fillId="30" borderId="4" applyNumberFormat="0" applyFont="0" applyAlignment="0" applyProtection="0"/>
    <xf numFmtId="0" fontId="48" fillId="20" borderId="5"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231">
    <xf numFmtId="0" fontId="0" fillId="0" borderId="0" xfId="0" applyFont="1" applyAlignment="1">
      <alignment/>
    </xf>
    <xf numFmtId="164" fontId="3" fillId="0" borderId="0" xfId="0" applyNumberFormat="1" applyFont="1" applyBorder="1" applyAlignment="1">
      <alignment horizontal="center" vertical="center"/>
    </xf>
    <xf numFmtId="0" fontId="3" fillId="0" borderId="0" xfId="0" applyFont="1" applyAlignment="1">
      <alignment horizontal="center" vertical="center"/>
    </xf>
    <xf numFmtId="2" fontId="3" fillId="0" borderId="0" xfId="0" applyNumberFormat="1" applyFont="1" applyAlignment="1">
      <alignment horizontal="center" vertical="center"/>
    </xf>
    <xf numFmtId="43" fontId="3" fillId="0" borderId="0" xfId="0" applyNumberFormat="1" applyFont="1" applyAlignment="1">
      <alignment horizontal="center" vertical="center"/>
    </xf>
    <xf numFmtId="165" fontId="3" fillId="0" borderId="0" xfId="44" applyFont="1" applyFill="1" applyAlignment="1">
      <alignment horizontal="center" vertical="center"/>
    </xf>
    <xf numFmtId="0" fontId="58" fillId="0" borderId="0" xfId="0" applyFont="1" applyBorder="1" applyAlignment="1">
      <alignment horizontal="center" vertical="center"/>
    </xf>
    <xf numFmtId="164" fontId="6" fillId="0" borderId="0" xfId="0" applyNumberFormat="1" applyFont="1" applyBorder="1" applyAlignment="1">
      <alignment horizontal="center" vertical="center"/>
    </xf>
    <xf numFmtId="166" fontId="6" fillId="0" borderId="0" xfId="0" applyNumberFormat="1" applyFont="1" applyBorder="1" applyAlignment="1">
      <alignment horizontal="center" vertical="center"/>
    </xf>
    <xf numFmtId="165" fontId="7" fillId="0" borderId="0" xfId="44" applyFont="1" applyFill="1" applyBorder="1" applyAlignment="1">
      <alignment horizontal="center" vertical="center"/>
    </xf>
    <xf numFmtId="2" fontId="6" fillId="0" borderId="0" xfId="0" applyNumberFormat="1" applyFont="1" applyBorder="1" applyAlignment="1">
      <alignment horizontal="center" vertical="center"/>
    </xf>
    <xf numFmtId="43" fontId="6" fillId="0" borderId="0" xfId="0" applyNumberFormat="1" applyFont="1" applyBorder="1" applyAlignment="1">
      <alignment horizontal="center" vertical="center"/>
    </xf>
    <xf numFmtId="0" fontId="6" fillId="0" borderId="0" xfId="0" applyFont="1" applyBorder="1" applyAlignment="1">
      <alignment horizontal="center" vertical="center"/>
    </xf>
    <xf numFmtId="164" fontId="2" fillId="0" borderId="0" xfId="0" applyNumberFormat="1" applyFont="1" applyBorder="1" applyAlignment="1">
      <alignment horizontal="center" vertical="center"/>
    </xf>
    <xf numFmtId="0" fontId="6" fillId="0" borderId="0" xfId="0" applyFont="1" applyAlignment="1">
      <alignment horizontal="center" vertical="center"/>
    </xf>
    <xf numFmtId="2" fontId="6" fillId="0" borderId="0" xfId="0" applyNumberFormat="1" applyFont="1" applyAlignment="1">
      <alignment horizontal="center" vertical="center"/>
    </xf>
    <xf numFmtId="43" fontId="6" fillId="0" borderId="0" xfId="0" applyNumberFormat="1" applyFont="1" applyAlignment="1">
      <alignment horizontal="center" vertical="center"/>
    </xf>
    <xf numFmtId="165" fontId="6" fillId="0" borderId="0" xfId="44" applyFont="1" applyFill="1" applyAlignment="1">
      <alignment horizontal="center" vertical="center"/>
    </xf>
    <xf numFmtId="0" fontId="6" fillId="0" borderId="10" xfId="0" applyFont="1" applyBorder="1" applyAlignment="1">
      <alignment horizontal="center" vertical="center"/>
    </xf>
    <xf numFmtId="49" fontId="6" fillId="0" borderId="10" xfId="44" applyNumberFormat="1" applyFont="1" applyFill="1" applyBorder="1" applyAlignment="1">
      <alignment horizontal="center" vertical="center"/>
    </xf>
    <xf numFmtId="164" fontId="7" fillId="0" borderId="11"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8" fillId="0" borderId="13" xfId="0" applyFont="1" applyFill="1" applyBorder="1" applyAlignment="1">
      <alignment horizontal="center" vertical="center"/>
    </xf>
    <xf numFmtId="164" fontId="6" fillId="0" borderId="14" xfId="0" applyNumberFormat="1" applyFont="1" applyBorder="1" applyAlignment="1">
      <alignment horizontal="center" vertical="center"/>
    </xf>
    <xf numFmtId="0" fontId="7" fillId="0" borderId="0" xfId="0" applyFont="1" applyFill="1" applyBorder="1" applyAlignment="1">
      <alignment horizontal="center" vertical="center" wrapText="1"/>
    </xf>
    <xf numFmtId="164" fontId="6" fillId="0" borderId="0" xfId="0" applyNumberFormat="1" applyFont="1" applyAlignment="1">
      <alignment horizontal="center" vertical="center"/>
    </xf>
    <xf numFmtId="0" fontId="6" fillId="0" borderId="15" xfId="0" applyFont="1" applyFill="1" applyBorder="1" applyAlignment="1">
      <alignment horizontal="center" vertical="center" wrapText="1"/>
    </xf>
    <xf numFmtId="164" fontId="2" fillId="0" borderId="0" xfId="0" applyNumberFormat="1" applyFont="1" applyBorder="1" applyAlignment="1">
      <alignment horizontal="left" vertical="center"/>
    </xf>
    <xf numFmtId="164" fontId="59" fillId="0" borderId="0" xfId="0" applyNumberFormat="1" applyFont="1" applyBorder="1" applyAlignment="1">
      <alignment horizontal="center" vertical="center"/>
    </xf>
    <xf numFmtId="164" fontId="10" fillId="0" borderId="0" xfId="0" applyNumberFormat="1" applyFont="1" applyBorder="1" applyAlignment="1">
      <alignment horizontal="center" vertical="center"/>
    </xf>
    <xf numFmtId="164" fontId="10" fillId="0" borderId="0" xfId="0" applyNumberFormat="1" applyFont="1" applyBorder="1" applyAlignment="1">
      <alignment horizontal="left" vertical="center"/>
    </xf>
    <xf numFmtId="164" fontId="2" fillId="0" borderId="0" xfId="0" applyNumberFormat="1" applyFont="1" applyFill="1" applyBorder="1" applyAlignment="1">
      <alignment horizontal="center" vertical="center"/>
    </xf>
    <xf numFmtId="164" fontId="2" fillId="0" borderId="0" xfId="0" applyNumberFormat="1" applyFont="1" applyFill="1" applyBorder="1" applyAlignment="1">
      <alignment horizontal="left" vertical="center"/>
    </xf>
    <xf numFmtId="164" fontId="2" fillId="0" borderId="0" xfId="0" applyNumberFormat="1" applyFont="1" applyFill="1" applyBorder="1" applyAlignment="1">
      <alignment vertical="center"/>
    </xf>
    <xf numFmtId="0" fontId="6" fillId="0" borderId="16" xfId="0" applyFont="1" applyBorder="1" applyAlignment="1">
      <alignment horizontal="center" vertical="center"/>
    </xf>
    <xf numFmtId="164" fontId="7" fillId="0" borderId="17" xfId="0" applyNumberFormat="1" applyFont="1" applyBorder="1" applyAlignment="1">
      <alignment horizontal="center" vertical="center" wrapText="1"/>
    </xf>
    <xf numFmtId="49" fontId="6" fillId="0" borderId="18" xfId="44" applyNumberFormat="1" applyFont="1" applyFill="1" applyBorder="1" applyAlignment="1">
      <alignment horizontal="center" vertical="center"/>
    </xf>
    <xf numFmtId="2" fontId="7" fillId="0" borderId="11" xfId="0" applyNumberFormat="1" applyFont="1" applyBorder="1" applyAlignment="1">
      <alignment horizontal="center" vertical="center" wrapText="1"/>
    </xf>
    <xf numFmtId="0" fontId="7" fillId="33" borderId="19" xfId="0" applyFont="1" applyFill="1" applyBorder="1" applyAlignment="1">
      <alignment horizontal="center" vertical="center" wrapText="1"/>
    </xf>
    <xf numFmtId="0" fontId="8" fillId="0" borderId="20" xfId="0" applyFont="1" applyFill="1" applyBorder="1" applyAlignment="1">
      <alignment horizontal="center" vertical="center"/>
    </xf>
    <xf numFmtId="164" fontId="6" fillId="0" borderId="20" xfId="0" applyNumberFormat="1"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2" fontId="6" fillId="0" borderId="22" xfId="0" applyNumberFormat="1" applyFont="1" applyBorder="1" applyAlignment="1" applyProtection="1">
      <alignment horizontal="center" vertical="center" wrapText="1"/>
      <protection locked="0"/>
    </xf>
    <xf numFmtId="43" fontId="6" fillId="0" borderId="22" xfId="0" applyNumberFormat="1" applyFont="1" applyBorder="1" applyAlignment="1" applyProtection="1">
      <alignment horizontal="center" vertical="center" wrapText="1"/>
      <protection locked="0"/>
    </xf>
    <xf numFmtId="165" fontId="6" fillId="0" borderId="22" xfId="44" applyFont="1" applyFill="1" applyBorder="1" applyAlignment="1" applyProtection="1">
      <alignment horizontal="center" vertical="center"/>
      <protection locked="0"/>
    </xf>
    <xf numFmtId="43" fontId="6" fillId="0" borderId="23" xfId="0" applyNumberFormat="1" applyFont="1" applyBorder="1" applyAlignment="1" applyProtection="1">
      <alignment horizontal="center" vertical="center" wrapText="1"/>
      <protection locked="0"/>
    </xf>
    <xf numFmtId="49" fontId="6" fillId="0" borderId="14"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wrapText="1"/>
    </xf>
    <xf numFmtId="49" fontId="6" fillId="0" borderId="24" xfId="0" applyNumberFormat="1" applyFont="1" applyBorder="1" applyAlignment="1">
      <alignment horizontal="center" vertical="center"/>
    </xf>
    <xf numFmtId="164" fontId="60" fillId="0" borderId="0" xfId="0" applyNumberFormat="1" applyFont="1" applyBorder="1" applyAlignment="1">
      <alignment horizontal="center" vertical="center"/>
    </xf>
    <xf numFmtId="164" fontId="6" fillId="0" borderId="0" xfId="0" applyNumberFormat="1" applyFont="1" applyFill="1" applyBorder="1" applyAlignment="1">
      <alignment horizontal="center" vertical="center"/>
    </xf>
    <xf numFmtId="164" fontId="6" fillId="0" borderId="0" xfId="0" applyNumberFormat="1" applyFont="1" applyFill="1" applyBorder="1" applyAlignment="1">
      <alignment vertical="center"/>
    </xf>
    <xf numFmtId="164" fontId="6" fillId="0" borderId="0" xfId="0" applyNumberFormat="1" applyFont="1" applyBorder="1" applyAlignment="1">
      <alignment horizontal="left" vertical="center"/>
    </xf>
    <xf numFmtId="2" fontId="6" fillId="0" borderId="15" xfId="0" applyNumberFormat="1" applyFont="1" applyBorder="1" applyAlignment="1" applyProtection="1">
      <alignment horizontal="center" vertical="center" wrapText="1"/>
      <protection locked="0"/>
    </xf>
    <xf numFmtId="43" fontId="6" fillId="0" borderId="15" xfId="0" applyNumberFormat="1" applyFont="1" applyBorder="1" applyAlignment="1" applyProtection="1">
      <alignment horizontal="center" vertical="center" wrapText="1"/>
      <protection locked="0"/>
    </xf>
    <xf numFmtId="165" fontId="6" fillId="0" borderId="15" xfId="44" applyFont="1" applyFill="1" applyBorder="1" applyAlignment="1" applyProtection="1">
      <alignment horizontal="center" vertical="center" wrapText="1"/>
      <protection locked="0"/>
    </xf>
    <xf numFmtId="2" fontId="6" fillId="0" borderId="15" xfId="0" applyNumberFormat="1" applyFont="1" applyFill="1" applyBorder="1" applyAlignment="1" applyProtection="1">
      <alignment horizontal="center" vertical="center" wrapText="1"/>
      <protection locked="0"/>
    </xf>
    <xf numFmtId="0" fontId="3" fillId="0" borderId="15" xfId="0" applyFont="1" applyFill="1" applyBorder="1" applyAlignment="1">
      <alignment vertical="center" wrapText="1"/>
    </xf>
    <xf numFmtId="0" fontId="3" fillId="0" borderId="15" xfId="0" applyNumberFormat="1" applyFont="1" applyBorder="1" applyAlignment="1">
      <alignment horizontal="justify" vertical="center" wrapText="1"/>
    </xf>
    <xf numFmtId="164" fontId="11" fillId="0" borderId="0" xfId="0" applyNumberFormat="1" applyFont="1" applyBorder="1" applyAlignment="1">
      <alignment horizontal="left" vertical="center"/>
    </xf>
    <xf numFmtId="4" fontId="6" fillId="0" borderId="15" xfId="0" applyNumberFormat="1" applyFont="1" applyFill="1" applyBorder="1" applyAlignment="1">
      <alignment horizontal="center" vertical="center" wrapText="1"/>
    </xf>
    <xf numFmtId="4" fontId="6" fillId="0" borderId="15" xfId="0" applyNumberFormat="1" applyFont="1" applyBorder="1" applyAlignment="1" applyProtection="1">
      <alignment horizontal="center" vertical="center" wrapText="1"/>
      <protection locked="0"/>
    </xf>
    <xf numFmtId="0" fontId="3" fillId="0" borderId="25" xfId="0" applyNumberFormat="1" applyFont="1" applyBorder="1" applyAlignment="1">
      <alignment horizontal="justify" vertical="center" wrapText="1"/>
    </xf>
    <xf numFmtId="4" fontId="6" fillId="0" borderId="26" xfId="0" applyNumberFormat="1" applyFont="1" applyBorder="1" applyAlignment="1" applyProtection="1">
      <alignment horizontal="center" vertical="center" wrapText="1"/>
      <protection locked="0"/>
    </xf>
    <xf numFmtId="2" fontId="6" fillId="0" borderId="26" xfId="0" applyNumberFormat="1" applyFont="1" applyBorder="1" applyAlignment="1" applyProtection="1">
      <alignment horizontal="center" vertical="center" wrapText="1"/>
      <protection locked="0"/>
    </xf>
    <xf numFmtId="43" fontId="6" fillId="0" borderId="26" xfId="0" applyNumberFormat="1" applyFont="1" applyBorder="1" applyAlignment="1" applyProtection="1">
      <alignment horizontal="center" vertical="center" wrapText="1"/>
      <protection locked="0"/>
    </xf>
    <xf numFmtId="165" fontId="6" fillId="0" borderId="26" xfId="44" applyFont="1" applyFill="1" applyBorder="1" applyAlignment="1" applyProtection="1">
      <alignment horizontal="center" vertical="center" wrapText="1"/>
      <protection locked="0"/>
    </xf>
    <xf numFmtId="49" fontId="6" fillId="0" borderId="27" xfId="0" applyNumberFormat="1" applyFont="1" applyFill="1" applyBorder="1" applyAlignment="1">
      <alignment horizontal="center" vertical="center" wrapText="1"/>
    </xf>
    <xf numFmtId="164" fontId="11" fillId="0" borderId="0" xfId="0" applyNumberFormat="1" applyFont="1" applyAlignment="1">
      <alignment horizontal="left" vertical="center"/>
    </xf>
    <xf numFmtId="0" fontId="6" fillId="0" borderId="0" xfId="0" applyFont="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6" fillId="0" borderId="0" xfId="0" applyFont="1" applyFill="1" applyBorder="1" applyAlignment="1">
      <alignment vertical="center"/>
    </xf>
    <xf numFmtId="0" fontId="6" fillId="0" borderId="24" xfId="0" applyFont="1" applyBorder="1" applyAlignment="1">
      <alignment horizontal="center" vertical="center"/>
    </xf>
    <xf numFmtId="0" fontId="7" fillId="0" borderId="0" xfId="0" applyFont="1" applyFill="1" applyBorder="1" applyAlignment="1">
      <alignment vertical="center"/>
    </xf>
    <xf numFmtId="0" fontId="6" fillId="0" borderId="22"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49" fontId="6" fillId="0" borderId="13"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165" fontId="6" fillId="0" borderId="15" xfId="44" applyFont="1" applyFill="1" applyBorder="1" applyAlignment="1" applyProtection="1">
      <alignment horizontal="center" vertical="center"/>
      <protection locked="0"/>
    </xf>
    <xf numFmtId="0" fontId="6" fillId="0" borderId="15" xfId="0" applyFont="1" applyFill="1" applyBorder="1" applyAlignment="1">
      <alignment vertical="center" wrapText="1"/>
    </xf>
    <xf numFmtId="164" fontId="6" fillId="0" borderId="13" xfId="0" applyNumberFormat="1"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164" fontId="6" fillId="0" borderId="13" xfId="0" applyNumberFormat="1" applyFont="1" applyFill="1" applyBorder="1" applyAlignment="1" applyProtection="1">
      <alignment horizontal="center" vertical="center" wrapText="1"/>
      <protection locked="0"/>
    </xf>
    <xf numFmtId="164" fontId="6" fillId="0" borderId="28" xfId="0" applyNumberFormat="1" applyFont="1" applyFill="1" applyBorder="1" applyAlignment="1" applyProtection="1">
      <alignment horizontal="center" vertical="center" wrapText="1"/>
      <protection locked="0"/>
    </xf>
    <xf numFmtId="164" fontId="6" fillId="0" borderId="28" xfId="0" applyNumberFormat="1" applyFont="1" applyBorder="1" applyAlignment="1" applyProtection="1">
      <alignment horizontal="center" vertical="center" wrapText="1"/>
      <protection locked="0"/>
    </xf>
    <xf numFmtId="164" fontId="6" fillId="0" borderId="29" xfId="0" applyNumberFormat="1" applyFont="1" applyBorder="1" applyAlignment="1" applyProtection="1">
      <alignment horizontal="center" vertical="center" wrapText="1"/>
      <protection locked="0"/>
    </xf>
    <xf numFmtId="49" fontId="6" fillId="0" borderId="26" xfId="0" applyNumberFormat="1" applyFont="1" applyFill="1" applyBorder="1" applyAlignment="1">
      <alignment horizontal="center" vertical="center" wrapText="1"/>
    </xf>
    <xf numFmtId="0" fontId="3" fillId="0" borderId="30" xfId="0" applyFont="1" applyFill="1" applyBorder="1" applyAlignment="1">
      <alignment horizontal="justify" vertical="center" wrapText="1"/>
    </xf>
    <xf numFmtId="0" fontId="6" fillId="0" borderId="27" xfId="0" applyFont="1" applyFill="1" applyBorder="1" applyAlignment="1">
      <alignment horizontal="center" vertical="center" wrapText="1"/>
    </xf>
    <xf numFmtId="0" fontId="6" fillId="0" borderId="27" xfId="0" applyFont="1" applyFill="1" applyBorder="1" applyAlignment="1">
      <alignment horizontal="justify" vertical="center" wrapText="1"/>
    </xf>
    <xf numFmtId="0" fontId="7" fillId="0" borderId="27"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justify" vertical="center" wrapText="1"/>
    </xf>
    <xf numFmtId="0" fontId="6" fillId="0" borderId="22" xfId="0" applyFont="1" applyFill="1" applyBorder="1" applyAlignment="1">
      <alignment horizontal="center" vertical="center" wrapText="1"/>
    </xf>
    <xf numFmtId="0" fontId="6" fillId="0" borderId="22" xfId="0" applyFont="1" applyFill="1" applyBorder="1" applyAlignment="1">
      <alignment horizontal="justify" vertical="center" wrapText="1"/>
    </xf>
    <xf numFmtId="0" fontId="6" fillId="0" borderId="23"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5" xfId="0" applyFont="1" applyFill="1" applyBorder="1" applyAlignment="1">
      <alignment horizontal="justify" vertical="center" wrapText="1"/>
    </xf>
    <xf numFmtId="0" fontId="7" fillId="0" borderId="15" xfId="0" applyFont="1" applyFill="1" applyBorder="1" applyAlignment="1">
      <alignment horizontal="center" vertical="center" wrapText="1"/>
    </xf>
    <xf numFmtId="4" fontId="7" fillId="0" borderId="31" xfId="0" applyNumberFormat="1"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justify"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7" fillId="0" borderId="0" xfId="0" applyFont="1" applyBorder="1" applyAlignment="1">
      <alignment horizontal="center" vertical="center"/>
    </xf>
    <xf numFmtId="0" fontId="7" fillId="0" borderId="29" xfId="0" applyFont="1" applyFill="1" applyBorder="1" applyAlignment="1">
      <alignment horizontal="justify" vertical="center" wrapText="1"/>
    </xf>
    <xf numFmtId="0" fontId="6" fillId="0" borderId="26" xfId="0" applyFont="1" applyFill="1" applyBorder="1" applyAlignment="1">
      <alignment horizontal="center" vertical="center" wrapText="1"/>
    </xf>
    <xf numFmtId="0" fontId="6" fillId="0" borderId="26" xfId="0" applyFont="1" applyFill="1" applyBorder="1" applyAlignment="1">
      <alignment horizontal="justify" vertical="center" wrapText="1"/>
    </xf>
    <xf numFmtId="0" fontId="6" fillId="0" borderId="36" xfId="0" applyFont="1" applyFill="1" applyBorder="1" applyAlignment="1">
      <alignment horizontal="center" vertical="center" wrapText="1"/>
    </xf>
    <xf numFmtId="4" fontId="6" fillId="0" borderId="36" xfId="0" applyNumberFormat="1" applyFont="1" applyFill="1" applyBorder="1" applyAlignment="1">
      <alignment horizontal="center" vertical="center" wrapText="1"/>
    </xf>
    <xf numFmtId="0" fontId="6" fillId="0" borderId="29" xfId="0" applyFont="1" applyFill="1" applyBorder="1" applyAlignment="1">
      <alignment horizontal="justify" vertical="center" wrapText="1"/>
    </xf>
    <xf numFmtId="0" fontId="6" fillId="0" borderId="0" xfId="0" applyFont="1" applyFill="1" applyBorder="1" applyAlignment="1">
      <alignment vertical="center" wrapText="1"/>
    </xf>
    <xf numFmtId="0" fontId="58" fillId="0" borderId="0" xfId="0" applyFont="1" applyFill="1" applyBorder="1" applyAlignment="1">
      <alignment horizontal="center" vertical="center"/>
    </xf>
    <xf numFmtId="0" fontId="6" fillId="0" borderId="0" xfId="0" applyFont="1" applyBorder="1" applyAlignment="1">
      <alignment horizontal="justify" vertical="center"/>
    </xf>
    <xf numFmtId="2" fontId="6" fillId="0" borderId="15" xfId="0" applyNumberFormat="1" applyFont="1" applyFill="1" applyBorder="1" applyAlignment="1">
      <alignment horizontal="center" vertical="center" wrapText="1"/>
    </xf>
    <xf numFmtId="0" fontId="15" fillId="0" borderId="0" xfId="0" applyFont="1" applyFill="1" applyAlignment="1">
      <alignment horizontal="center" vertical="center"/>
    </xf>
    <xf numFmtId="0" fontId="16" fillId="0" borderId="15" xfId="0" applyFont="1" applyFill="1" applyBorder="1" applyAlignment="1">
      <alignment horizontal="center" vertical="center" wrapText="1"/>
    </xf>
    <xf numFmtId="49" fontId="3" fillId="0" borderId="15" xfId="0" applyNumberFormat="1" applyFont="1" applyFill="1" applyBorder="1" applyAlignment="1">
      <alignment vertical="center" wrapText="1"/>
    </xf>
    <xf numFmtId="49" fontId="6" fillId="0" borderId="28" xfId="0" applyNumberFormat="1" applyFont="1" applyBorder="1" applyAlignment="1" applyProtection="1">
      <alignment horizontal="center" vertical="center" wrapText="1"/>
      <protection locked="0"/>
    </xf>
    <xf numFmtId="0" fontId="2" fillId="0" borderId="15" xfId="0" applyFont="1" applyBorder="1" applyAlignment="1" applyProtection="1">
      <alignment horizontal="left" vertical="center"/>
      <protection locked="0"/>
    </xf>
    <xf numFmtId="0" fontId="0" fillId="0" borderId="15" xfId="0" applyFont="1" applyFill="1" applyBorder="1" applyAlignment="1">
      <alignment horizontal="left" vertical="center" wrapText="1"/>
    </xf>
    <xf numFmtId="49" fontId="3" fillId="0" borderId="28" xfId="0" applyNumberFormat="1" applyFont="1" applyFill="1" applyBorder="1" applyAlignment="1">
      <alignment vertical="center" wrapText="1"/>
    </xf>
    <xf numFmtId="0" fontId="2" fillId="0" borderId="28" xfId="0" applyFont="1" applyBorder="1" applyAlignment="1" applyProtection="1">
      <alignment horizontal="left" vertical="center"/>
      <protection locked="0"/>
    </xf>
    <xf numFmtId="49" fontId="6" fillId="0" borderId="37" xfId="0" applyNumberFormat="1"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24" xfId="0" applyFont="1" applyFill="1" applyBorder="1" applyAlignment="1" applyProtection="1">
      <alignment vertical="center"/>
      <protection locked="0"/>
    </xf>
    <xf numFmtId="0" fontId="3" fillId="0" borderId="33" xfId="0" applyNumberFormat="1" applyFont="1" applyBorder="1" applyAlignment="1">
      <alignment horizontal="justify" vertical="center" wrapText="1"/>
    </xf>
    <xf numFmtId="0" fontId="3" fillId="0" borderId="15" xfId="0" applyFont="1" applyFill="1" applyBorder="1" applyAlignment="1">
      <alignment horizontal="justify" vertical="center" wrapText="1"/>
    </xf>
    <xf numFmtId="0" fontId="3" fillId="0" borderId="15" xfId="0" applyFont="1" applyFill="1" applyBorder="1" applyAlignment="1">
      <alignment horizontal="left" vertical="center" wrapText="1"/>
    </xf>
    <xf numFmtId="0" fontId="17" fillId="0" borderId="15" xfId="0" applyFont="1" applyBorder="1" applyAlignment="1" applyProtection="1">
      <alignment horizontal="center" vertical="center"/>
      <protection locked="0"/>
    </xf>
    <xf numFmtId="164" fontId="2" fillId="0" borderId="15" xfId="0" applyNumberFormat="1" applyFont="1" applyBorder="1" applyAlignment="1" applyProtection="1">
      <alignment horizontal="left" vertical="center"/>
      <protection locked="0"/>
    </xf>
    <xf numFmtId="164" fontId="2" fillId="0" borderId="15" xfId="0" applyNumberFormat="1" applyFont="1" applyBorder="1" applyAlignment="1" applyProtection="1">
      <alignment horizontal="center" vertical="center"/>
      <protection locked="0"/>
    </xf>
    <xf numFmtId="0" fontId="38" fillId="0" borderId="15" xfId="0" applyNumberFormat="1" applyFont="1" applyBorder="1" applyAlignment="1">
      <alignment horizontal="justify" vertical="top" wrapText="1"/>
    </xf>
    <xf numFmtId="0" fontId="6" fillId="0" borderId="15" xfId="0" applyFont="1" applyFill="1" applyBorder="1" applyAlignment="1" applyProtection="1">
      <alignment vertical="center"/>
      <protection locked="0"/>
    </xf>
    <xf numFmtId="0" fontId="6" fillId="0" borderId="38" xfId="0" applyFont="1" applyFill="1" applyBorder="1" applyAlignment="1">
      <alignment horizontal="center" vertical="center" wrapText="1"/>
    </xf>
    <xf numFmtId="0" fontId="6" fillId="0" borderId="38" xfId="0" applyFont="1" applyFill="1" applyBorder="1" applyAlignment="1">
      <alignment horizontal="justify" vertical="center" wrapText="1"/>
    </xf>
    <xf numFmtId="0" fontId="3" fillId="0" borderId="37" xfId="0" applyFont="1" applyFill="1" applyBorder="1" applyAlignment="1">
      <alignment horizontal="justify" vertical="center" wrapText="1"/>
    </xf>
    <xf numFmtId="2" fontId="6" fillId="0" borderId="15" xfId="0" applyNumberFormat="1" applyFont="1" applyFill="1" applyBorder="1" applyAlignment="1">
      <alignment horizontal="center" vertical="center"/>
    </xf>
    <xf numFmtId="0" fontId="8" fillId="34" borderId="13" xfId="0" applyFont="1" applyFill="1" applyBorder="1" applyAlignment="1">
      <alignment horizontal="center" vertical="center"/>
    </xf>
    <xf numFmtId="0" fontId="6" fillId="34" borderId="15" xfId="0" applyFont="1" applyFill="1" applyBorder="1" applyAlignment="1">
      <alignment horizontal="center" vertical="center" wrapText="1"/>
    </xf>
    <xf numFmtId="2" fontId="6" fillId="34" borderId="15" xfId="0" applyNumberFormat="1" applyFont="1" applyFill="1" applyBorder="1" applyAlignment="1">
      <alignment horizontal="center" vertical="center" wrapText="1"/>
    </xf>
    <xf numFmtId="2" fontId="6" fillId="34" borderId="15" xfId="0" applyNumberFormat="1" applyFont="1" applyFill="1" applyBorder="1" applyAlignment="1" applyProtection="1">
      <alignment horizontal="center" vertical="center" wrapText="1"/>
      <protection locked="0"/>
    </xf>
    <xf numFmtId="0" fontId="6" fillId="34" borderId="31" xfId="0" applyFont="1" applyFill="1" applyBorder="1" applyAlignment="1">
      <alignment horizontal="center" vertical="center" wrapText="1"/>
    </xf>
    <xf numFmtId="43" fontId="6" fillId="0" borderId="15" xfId="0" applyNumberFormat="1"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13" xfId="0" applyFont="1" applyFill="1" applyBorder="1" applyAlignment="1">
      <alignment vertical="center"/>
    </xf>
    <xf numFmtId="2" fontId="6" fillId="0" borderId="31" xfId="0" applyNumberFormat="1" applyFont="1" applyBorder="1" applyAlignment="1" applyProtection="1">
      <alignment horizontal="center" vertical="center" wrapText="1"/>
      <protection locked="0"/>
    </xf>
    <xf numFmtId="2" fontId="6" fillId="34" borderId="31" xfId="0" applyNumberFormat="1" applyFont="1" applyFill="1" applyBorder="1" applyAlignment="1" applyProtection="1">
      <alignment horizontal="center" vertical="center" wrapText="1"/>
      <protection locked="0"/>
    </xf>
    <xf numFmtId="2" fontId="6" fillId="0" borderId="31" xfId="0" applyNumberFormat="1" applyFont="1" applyFill="1" applyBorder="1" applyAlignment="1" applyProtection="1">
      <alignment horizontal="center" vertical="center" wrapText="1"/>
      <protection locked="0"/>
    </xf>
    <xf numFmtId="0" fontId="61" fillId="0" borderId="40" xfId="0" applyFont="1" applyFill="1" applyBorder="1" applyAlignment="1">
      <alignment horizontal="left" vertical="center" wrapText="1"/>
    </xf>
    <xf numFmtId="0" fontId="2" fillId="0" borderId="37" xfId="0" applyFont="1" applyBorder="1" applyAlignment="1">
      <alignment horizontal="justify"/>
    </xf>
    <xf numFmtId="0" fontId="14" fillId="0" borderId="37" xfId="0" applyNumberFormat="1" applyFont="1" applyBorder="1" applyAlignment="1">
      <alignment horizontal="justify" vertical="center" wrapText="1"/>
    </xf>
    <xf numFmtId="0" fontId="14" fillId="34" borderId="37" xfId="0" applyNumberFormat="1" applyFont="1" applyFill="1" applyBorder="1" applyAlignment="1">
      <alignment horizontal="justify" vertical="center" wrapText="1"/>
    </xf>
    <xf numFmtId="0" fontId="14" fillId="0" borderId="37" xfId="0" applyNumberFormat="1" applyFont="1" applyFill="1" applyBorder="1" applyAlignment="1">
      <alignment horizontal="justify" vertical="center" wrapText="1"/>
    </xf>
    <xf numFmtId="0" fontId="3" fillId="34" borderId="37" xfId="0" applyFont="1" applyFill="1" applyBorder="1" applyAlignment="1">
      <alignment horizontal="justify" vertical="center" wrapText="1"/>
    </xf>
    <xf numFmtId="0" fontId="6" fillId="0" borderId="30" xfId="0" applyFont="1" applyFill="1" applyBorder="1" applyAlignment="1">
      <alignment horizontal="justify" vertical="center" wrapText="1"/>
    </xf>
    <xf numFmtId="0" fontId="8" fillId="0" borderId="23" xfId="0" applyFont="1" applyFill="1" applyBorder="1" applyAlignment="1">
      <alignment horizontal="center" vertical="center"/>
    </xf>
    <xf numFmtId="0" fontId="8" fillId="0" borderId="31" xfId="0" applyFont="1" applyFill="1" applyBorder="1" applyAlignment="1">
      <alignment horizontal="center" vertical="center"/>
    </xf>
    <xf numFmtId="0" fontId="6" fillId="0" borderId="31" xfId="0" applyFont="1" applyFill="1" applyBorder="1" applyAlignment="1">
      <alignment vertical="center"/>
    </xf>
    <xf numFmtId="0" fontId="8" fillId="34" borderId="31" xfId="0" applyFont="1" applyFill="1" applyBorder="1" applyAlignment="1">
      <alignment horizontal="center" vertical="center"/>
    </xf>
    <xf numFmtId="0" fontId="6" fillId="0" borderId="32" xfId="0" applyFont="1" applyBorder="1" applyAlignment="1">
      <alignment horizontal="center" vertical="center"/>
    </xf>
    <xf numFmtId="2" fontId="6" fillId="0" borderId="0" xfId="0" applyNumberFormat="1" applyFont="1" applyFill="1" applyBorder="1" applyAlignment="1">
      <alignment vertical="center"/>
    </xf>
    <xf numFmtId="49" fontId="6" fillId="35" borderId="37" xfId="0" applyNumberFormat="1" applyFont="1" applyFill="1" applyBorder="1" applyAlignment="1">
      <alignment horizontal="center" vertical="center" wrapText="1"/>
    </xf>
    <xf numFmtId="4" fontId="6" fillId="35" borderId="15" xfId="0" applyNumberFormat="1" applyFont="1" applyFill="1" applyBorder="1" applyAlignment="1">
      <alignment horizontal="center" vertical="center" wrapText="1"/>
    </xf>
    <xf numFmtId="2" fontId="6" fillId="35" borderId="15" xfId="0" applyNumberFormat="1" applyFont="1" applyFill="1" applyBorder="1" applyAlignment="1" applyProtection="1">
      <alignment horizontal="center" vertical="center" wrapText="1"/>
      <protection locked="0"/>
    </xf>
    <xf numFmtId="0" fontId="6" fillId="35" borderId="15" xfId="0" applyFont="1" applyFill="1" applyBorder="1" applyAlignment="1">
      <alignment horizontal="center" vertical="center" wrapText="1"/>
    </xf>
    <xf numFmtId="43" fontId="6" fillId="35" borderId="15" xfId="0" applyNumberFormat="1" applyFont="1" applyFill="1" applyBorder="1" applyAlignment="1" applyProtection="1">
      <alignment horizontal="center" vertical="center" wrapText="1"/>
      <protection locked="0"/>
    </xf>
    <xf numFmtId="4" fontId="6" fillId="35" borderId="15" xfId="0" applyNumberFormat="1" applyFont="1" applyFill="1" applyBorder="1" applyAlignment="1" applyProtection="1">
      <alignment horizontal="center" vertical="center" wrapText="1"/>
      <protection locked="0"/>
    </xf>
    <xf numFmtId="0" fontId="6" fillId="35" borderId="15" xfId="0" applyFont="1" applyFill="1" applyBorder="1" applyAlignment="1">
      <alignment horizontal="left" vertical="center" wrapText="1"/>
    </xf>
    <xf numFmtId="165" fontId="6" fillId="35" borderId="15" xfId="44" applyFont="1" applyFill="1" applyBorder="1" applyAlignment="1" applyProtection="1">
      <alignment horizontal="center" vertical="center" wrapText="1"/>
      <protection locked="0"/>
    </xf>
    <xf numFmtId="0" fontId="2" fillId="35" borderId="15" xfId="0" applyFont="1" applyFill="1" applyBorder="1" applyAlignment="1" applyProtection="1">
      <alignment horizontal="center" vertical="center"/>
      <protection locked="0"/>
    </xf>
    <xf numFmtId="2" fontId="2" fillId="35" borderId="15" xfId="0" applyNumberFormat="1" applyFont="1" applyFill="1" applyBorder="1" applyAlignment="1" applyProtection="1">
      <alignment horizontal="center" vertical="center" wrapText="1"/>
      <protection locked="0"/>
    </xf>
    <xf numFmtId="2" fontId="6" fillId="35" borderId="26" xfId="0" applyNumberFormat="1" applyFont="1" applyFill="1" applyBorder="1" applyAlignment="1" applyProtection="1">
      <alignment horizontal="center" vertical="center" wrapText="1"/>
      <protection locked="0"/>
    </xf>
    <xf numFmtId="4" fontId="6" fillId="35" borderId="26" xfId="0" applyNumberFormat="1" applyFont="1" applyFill="1" applyBorder="1" applyAlignment="1" applyProtection="1">
      <alignment horizontal="center" vertical="center" wrapText="1"/>
      <protection locked="0"/>
    </xf>
    <xf numFmtId="49" fontId="6" fillId="35" borderId="26" xfId="0" applyNumberFormat="1" applyFont="1" applyFill="1" applyBorder="1" applyAlignment="1">
      <alignment horizontal="center" vertical="center" wrapText="1"/>
    </xf>
    <xf numFmtId="43" fontId="6" fillId="35" borderId="26" xfId="0" applyNumberFormat="1" applyFont="1" applyFill="1" applyBorder="1" applyAlignment="1" applyProtection="1">
      <alignment horizontal="center" vertical="center" wrapText="1"/>
      <protection locked="0"/>
    </xf>
    <xf numFmtId="165" fontId="6" fillId="35" borderId="26" xfId="44" applyFont="1" applyFill="1" applyBorder="1" applyAlignment="1" applyProtection="1">
      <alignment horizontal="center" vertical="center" wrapText="1"/>
      <protection locked="0"/>
    </xf>
    <xf numFmtId="0" fontId="7" fillId="35" borderId="27" xfId="0" applyFont="1" applyFill="1" applyBorder="1" applyAlignment="1">
      <alignment horizontal="center" vertical="center" wrapText="1"/>
    </xf>
    <xf numFmtId="0" fontId="7" fillId="35" borderId="24" xfId="0" applyFont="1" applyFill="1" applyBorder="1" applyAlignment="1">
      <alignment horizontal="justify" vertical="center" wrapText="1"/>
    </xf>
    <xf numFmtId="0" fontId="6" fillId="35" borderId="10" xfId="0"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7" fillId="35" borderId="29" xfId="0" applyFont="1" applyFill="1" applyBorder="1" applyAlignment="1">
      <alignment horizontal="justify" vertical="center" wrapText="1"/>
    </xf>
    <xf numFmtId="0" fontId="6" fillId="35" borderId="26" xfId="0" applyFont="1" applyFill="1" applyBorder="1" applyAlignment="1">
      <alignment horizontal="center" vertical="center" wrapText="1"/>
    </xf>
    <xf numFmtId="0" fontId="6" fillId="35" borderId="26" xfId="0" applyFont="1" applyFill="1" applyBorder="1" applyAlignment="1">
      <alignment horizontal="justify" vertical="center" wrapText="1"/>
    </xf>
    <xf numFmtId="44" fontId="15" fillId="35" borderId="19" xfId="0" applyNumberFormat="1" applyFont="1" applyFill="1" applyBorder="1" applyAlignment="1">
      <alignment vertical="center"/>
    </xf>
    <xf numFmtId="0" fontId="6" fillId="0" borderId="0" xfId="0" applyFont="1" applyFill="1" applyBorder="1" applyAlignment="1">
      <alignment horizontal="left" vertical="center" wrapText="1"/>
    </xf>
    <xf numFmtId="0" fontId="6" fillId="0" borderId="0" xfId="0" applyFont="1" applyFill="1" applyBorder="1" applyAlignment="1" applyProtection="1">
      <alignment horizontal="left" vertical="center"/>
      <protection locked="0"/>
    </xf>
    <xf numFmtId="165" fontId="6" fillId="35" borderId="31" xfId="44" applyFont="1" applyFill="1" applyBorder="1" applyAlignment="1" applyProtection="1">
      <alignment vertical="center" wrapText="1"/>
      <protection locked="0"/>
    </xf>
    <xf numFmtId="165" fontId="6" fillId="0" borderId="31" xfId="44" applyFont="1" applyFill="1" applyBorder="1" applyAlignment="1" applyProtection="1">
      <alignment vertical="center"/>
      <protection locked="0"/>
    </xf>
    <xf numFmtId="165" fontId="6" fillId="0" borderId="31" xfId="44" applyFont="1" applyFill="1" applyBorder="1" applyAlignment="1" applyProtection="1">
      <alignment vertical="center" wrapText="1"/>
      <protection locked="0"/>
    </xf>
    <xf numFmtId="165" fontId="6" fillId="35" borderId="31" xfId="44" applyFont="1" applyFill="1" applyBorder="1" applyAlignment="1" applyProtection="1">
      <alignment vertical="center"/>
      <protection locked="0"/>
    </xf>
    <xf numFmtId="165" fontId="6" fillId="0" borderId="36" xfId="44" applyFont="1" applyFill="1" applyBorder="1" applyAlignment="1" applyProtection="1">
      <alignment vertical="center" wrapText="1"/>
      <protection locked="0"/>
    </xf>
    <xf numFmtId="0" fontId="6" fillId="35" borderId="18" xfId="0" applyFont="1" applyFill="1" applyBorder="1" applyAlignment="1">
      <alignment horizontal="left" vertical="center" wrapText="1"/>
    </xf>
    <xf numFmtId="0" fontId="6" fillId="35" borderId="36" xfId="0" applyFont="1" applyFill="1" applyBorder="1" applyAlignment="1">
      <alignment horizontal="left" vertical="center" wrapText="1"/>
    </xf>
    <xf numFmtId="0" fontId="13" fillId="35" borderId="19" xfId="0" applyFont="1" applyFill="1" applyBorder="1" applyAlignment="1">
      <alignment horizontal="justify" vertical="justify" wrapText="1"/>
    </xf>
    <xf numFmtId="0" fontId="7" fillId="35" borderId="19" xfId="0" applyFont="1" applyFill="1" applyBorder="1" applyAlignment="1">
      <alignment horizontal="center" vertical="center"/>
    </xf>
    <xf numFmtId="0" fontId="5" fillId="0" borderId="0" xfId="0" applyFont="1" applyFill="1" applyBorder="1" applyAlignment="1">
      <alignment horizontal="justify" vertical="center" wrapText="1"/>
    </xf>
    <xf numFmtId="0" fontId="7" fillId="35" borderId="41" xfId="0" applyFont="1" applyFill="1" applyBorder="1" applyAlignment="1">
      <alignment horizontal="justify" vertical="center" wrapText="1"/>
    </xf>
    <xf numFmtId="0" fontId="0" fillId="0" borderId="42" xfId="0" applyBorder="1" applyAlignment="1">
      <alignment vertical="center" wrapText="1"/>
    </xf>
    <xf numFmtId="0" fontId="0" fillId="0" borderId="43" xfId="0" applyBorder="1" applyAlignment="1">
      <alignment vertical="center" wrapText="1"/>
    </xf>
    <xf numFmtId="164" fontId="5" fillId="0" borderId="0" xfId="0" applyNumberFormat="1" applyFont="1" applyBorder="1" applyAlignment="1">
      <alignment horizontal="left" vertical="center"/>
    </xf>
    <xf numFmtId="164" fontId="2" fillId="0" borderId="0" xfId="0" applyNumberFormat="1" applyFont="1" applyFill="1" applyBorder="1" applyAlignment="1">
      <alignment horizontal="left" vertical="center"/>
    </xf>
    <xf numFmtId="164" fontId="11" fillId="0" borderId="0" xfId="0" applyNumberFormat="1" applyFont="1" applyBorder="1" applyAlignment="1">
      <alignment horizontal="left" vertical="center"/>
    </xf>
    <xf numFmtId="164" fontId="2" fillId="0" borderId="0" xfId="0" applyNumberFormat="1" applyFont="1" applyBorder="1" applyAlignment="1">
      <alignment horizontal="center" vertical="center" wrapText="1"/>
    </xf>
    <xf numFmtId="1" fontId="6" fillId="0" borderId="10" xfId="0" applyNumberFormat="1" applyFont="1" applyBorder="1" applyAlignment="1">
      <alignment horizontal="center" vertical="center"/>
    </xf>
    <xf numFmtId="0" fontId="7" fillId="33" borderId="44"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6" fillId="0" borderId="0" xfId="0" applyFont="1" applyFill="1" applyBorder="1" applyAlignment="1">
      <alignment horizontal="left" vertical="center" wrapText="1"/>
    </xf>
    <xf numFmtId="2" fontId="11"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2" fontId="7" fillId="35" borderId="54" xfId="0" applyNumberFormat="1" applyFont="1" applyFill="1" applyBorder="1" applyAlignment="1">
      <alignment horizontal="justify" vertical="center" wrapText="1"/>
    </xf>
    <xf numFmtId="2" fontId="7" fillId="35" borderId="55" xfId="0" applyNumberFormat="1" applyFont="1" applyFill="1" applyBorder="1" applyAlignment="1">
      <alignment horizontal="justify" vertical="center" wrapText="1"/>
    </xf>
    <xf numFmtId="2" fontId="7" fillId="35" borderId="56" xfId="0" applyNumberFormat="1" applyFont="1" applyFill="1" applyBorder="1" applyAlignment="1">
      <alignment horizontal="justify" vertical="center" wrapText="1"/>
    </xf>
    <xf numFmtId="0" fontId="5" fillId="0" borderId="0" xfId="0" applyFont="1" applyFill="1" applyBorder="1" applyAlignment="1">
      <alignment horizontal="justify" vertical="center" wrapText="1"/>
    </xf>
    <xf numFmtId="0" fontId="3" fillId="0" borderId="0" xfId="0" applyFont="1" applyFill="1" applyBorder="1" applyAlignment="1">
      <alignment horizontal="justify" vertical="center" wrapText="1"/>
    </xf>
    <xf numFmtId="164" fontId="12" fillId="0" borderId="0" xfId="0" applyNumberFormat="1" applyFont="1" applyBorder="1" applyAlignment="1">
      <alignment horizontal="center" vertic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apuano\Downloads\Copia%20di%20allegato_f.7)%20_computoMetric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ni_fe\Desktop\Computo%20metric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capuano\Downloads\Computo%20metric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uto"/>
      <sheetName val="Quadro economico"/>
      <sheetName val="Foglio3"/>
    </sheetNames>
    <sheetDataSet>
      <sheetData sheetId="0">
        <row r="20">
          <cell r="A20">
            <v>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glio1"/>
      <sheetName val="Foglio2"/>
      <sheetName val="Foglio3"/>
    </sheetNames>
    <sheetDataSet>
      <sheetData sheetId="0">
        <row r="10">
          <cell r="B10" t="str">
            <v>I01</v>
          </cell>
          <cell r="D10" t="str">
            <v>cad</v>
          </cell>
          <cell r="E10">
            <v>7</v>
          </cell>
        </row>
        <row r="12">
          <cell r="B12" t="str">
            <v>I02</v>
          </cell>
          <cell r="C12" t="str">
            <v>Fornitura e posa in opera di unità termoventilante marca Lennox o similare con portata pari a:</v>
          </cell>
        </row>
        <row r="13">
          <cell r="C13" t="str">
            <v> 3645 m³/h in mandata , motori dotati di inverter modello: LX0406 (vedi sceda tecnica allegata) aule 03-04-07-08</v>
          </cell>
        </row>
        <row r="15">
          <cell r="C15" t="str">
            <v> 4906 m³/h in mandata , motori dotati di inverter modello: LX0407 (vedi sceda tecnica allegata) aule 05-06</v>
          </cell>
        </row>
        <row r="16">
          <cell r="C16" t="str">
            <v>4906 m³/h in ripresa, motori dotati di inverter  modello: LX0407 (vedi sceda tecnica allegata) aule 05-06</v>
          </cell>
        </row>
        <row r="17">
          <cell r="C17" t="str">
            <v>13000 m³/h in mandata e 13000 m³in ripresa, motori dotati di inverter e potenza elettrica installata 1,65Kw UTA 23LX0406 (vedi sceda tecnica allegata)</v>
          </cell>
        </row>
        <row r="20">
          <cell r="B20" t="str">
            <v>I03</v>
          </cell>
          <cell r="C20" t="str">
            <v>Fornitura e posa di canale circolare spiralato 6/10 per l'espulsione della aria interna aventi le seguenti carattestiche costruttiva:</v>
          </cell>
        </row>
        <row r="22">
          <cell r="C22" t="str">
            <v>Ø 500-400-310 mm</v>
          </cell>
        </row>
        <row r="23">
          <cell r="C23" t="str">
            <v>Fornitura e posa in opera di griglie di ripresa 1000x440</v>
          </cell>
          <cell r="E23">
            <v>7</v>
          </cell>
        </row>
        <row r="24">
          <cell r="C24" t="str">
            <v>Fornitura e posa in opera di Presa Area Esterna + espulsione 1200x800</v>
          </cell>
          <cell r="E24">
            <v>7</v>
          </cell>
        </row>
        <row r="27">
          <cell r="B27" t="str">
            <v>I04</v>
          </cell>
          <cell r="C27" t="str">
            <v>Fornitura e posa in opera di pompa di rilancio per nuovo scarico di condensa delle nuove UTA e della relativa linea in pvc completa di pezzi speciali e accessori necessari al conferimento della condensa in idoneo punto concordato con la DL</v>
          </cell>
          <cell r="D27" t="str">
            <v>Nr</v>
          </cell>
          <cell r="E27">
            <v>7</v>
          </cell>
        </row>
        <row r="29">
          <cell r="B29" t="str">
            <v>IO5</v>
          </cell>
          <cell r="D29" t="str">
            <v>cad</v>
          </cell>
          <cell r="E29">
            <v>7</v>
          </cell>
        </row>
        <row r="31">
          <cell r="B31" t="str">
            <v>I06</v>
          </cell>
          <cell r="D31" t="str">
            <v>cad</v>
          </cell>
          <cell r="E31">
            <v>7</v>
          </cell>
        </row>
        <row r="39">
          <cell r="C39" t="str">
            <v>Quadro elettrico UTA Aula 3</v>
          </cell>
          <cell r="E39">
            <v>1</v>
          </cell>
        </row>
        <row r="40">
          <cell r="C40" t="str">
            <v>Quadro elettrico UTA Aula 4</v>
          </cell>
          <cell r="E40">
            <v>1</v>
          </cell>
        </row>
        <row r="41">
          <cell r="C41" t="str">
            <v>Quadro elettrico UTA Aula 5</v>
          </cell>
          <cell r="E41">
            <v>1</v>
          </cell>
        </row>
        <row r="42">
          <cell r="C42" t="str">
            <v>Quadro elettrico UTA Aula 6</v>
          </cell>
          <cell r="E42">
            <v>1</v>
          </cell>
        </row>
        <row r="43">
          <cell r="C43" t="str">
            <v>Quadro elettrico UTA Aula 7</v>
          </cell>
          <cell r="E43">
            <v>1</v>
          </cell>
        </row>
        <row r="44">
          <cell r="C44" t="str">
            <v>Quadro elettrico UTA Aula 8</v>
          </cell>
        </row>
        <row r="45">
          <cell r="C45" t="str">
            <v>Quadro elettrico UTA Laboratori</v>
          </cell>
        </row>
        <row r="46">
          <cell r="C46" t="str">
            <v>Quadro elettrico UTA Biblioteca</v>
          </cell>
          <cell r="E46">
            <v>1</v>
          </cell>
        </row>
        <row r="48">
          <cell r="C48" t="str">
            <v>Fornitura e posa in opera di controllore digitale configurabile per la gestione, il monitoraggio e la regolazione di impianti di ventilazione e condizionamento, con comunicazione su bus Konnex. Costruzione Siemens art. RMU710B</v>
          </cell>
        </row>
        <row r="49">
          <cell r="C49" t="str">
            <v>UTA Aula 3</v>
          </cell>
          <cell r="E49">
            <v>1</v>
          </cell>
        </row>
        <row r="50">
          <cell r="C50" t="str">
            <v>UTA Aula 4</v>
          </cell>
          <cell r="E50">
            <v>1</v>
          </cell>
        </row>
        <row r="51">
          <cell r="C51" t="str">
            <v>UTA Aula 5</v>
          </cell>
          <cell r="E51">
            <v>1</v>
          </cell>
        </row>
        <row r="52">
          <cell r="C52" t="str">
            <v>UTA Aula 6</v>
          </cell>
          <cell r="E52">
            <v>1</v>
          </cell>
        </row>
        <row r="53">
          <cell r="C53" t="str">
            <v>UTA Aula 7</v>
          </cell>
          <cell r="E53">
            <v>1</v>
          </cell>
        </row>
        <row r="54">
          <cell r="C54" t="str">
            <v>UTA Aula 8</v>
          </cell>
          <cell r="E54">
            <v>1</v>
          </cell>
        </row>
        <row r="55">
          <cell r="C55" t="str">
            <v>UTA Laboratori</v>
          </cell>
          <cell r="E55">
            <v>1</v>
          </cell>
        </row>
        <row r="57">
          <cell r="C57" t="str">
            <v>Fornitura e posa in opera di sonda di temperatura da canale passiva, elemento sensibile 400 mm., campo di impiego -50 + 80 C°, grado di protezione IP42. Costruzione Siemens art. QAM2120.040</v>
          </cell>
        </row>
        <row r="58">
          <cell r="C58" t="str">
            <v>UTA Aula 3</v>
          </cell>
          <cell r="D58" t="str">
            <v>n</v>
          </cell>
          <cell r="E58">
            <v>1</v>
          </cell>
        </row>
        <row r="59">
          <cell r="C59" t="str">
            <v>UTA Aula 4</v>
          </cell>
          <cell r="D59" t="str">
            <v>n</v>
          </cell>
          <cell r="E59">
            <v>1</v>
          </cell>
        </row>
        <row r="60">
          <cell r="C60" t="str">
            <v>UTA Aula 5</v>
          </cell>
          <cell r="D60" t="str">
            <v>n</v>
          </cell>
          <cell r="E60">
            <v>1</v>
          </cell>
        </row>
        <row r="61">
          <cell r="C61" t="str">
            <v>UTA Aula 6</v>
          </cell>
          <cell r="D61" t="str">
            <v>n</v>
          </cell>
          <cell r="E61">
            <v>1</v>
          </cell>
        </row>
        <row r="62">
          <cell r="C62" t="str">
            <v>UTA Aula 7</v>
          </cell>
          <cell r="D62" t="str">
            <v>n</v>
          </cell>
          <cell r="E62">
            <v>1</v>
          </cell>
        </row>
        <row r="63">
          <cell r="C63" t="str">
            <v>UTA Aula 8</v>
          </cell>
          <cell r="D63" t="str">
            <v>n</v>
          </cell>
          <cell r="E63">
            <v>1</v>
          </cell>
        </row>
        <row r="64">
          <cell r="C64" t="str">
            <v>UTA Laboratori</v>
          </cell>
          <cell r="D64" t="str">
            <v>n</v>
          </cell>
          <cell r="E64">
            <v>1</v>
          </cell>
        </row>
        <row r="67">
          <cell r="C67" t="str">
            <v>UTA Aula 3</v>
          </cell>
          <cell r="D67" t="str">
            <v>corpo</v>
          </cell>
          <cell r="E67">
            <v>1</v>
          </cell>
        </row>
        <row r="68">
          <cell r="C68" t="str">
            <v>UTA Aula 4</v>
          </cell>
          <cell r="D68" t="str">
            <v>corpo</v>
          </cell>
          <cell r="E68">
            <v>1</v>
          </cell>
        </row>
        <row r="69">
          <cell r="C69" t="str">
            <v>UTA Aula 5</v>
          </cell>
          <cell r="D69" t="str">
            <v>corpo</v>
          </cell>
          <cell r="E69">
            <v>1</v>
          </cell>
        </row>
        <row r="70">
          <cell r="C70" t="str">
            <v>UTA Aula 6</v>
          </cell>
          <cell r="D70" t="str">
            <v>corpo</v>
          </cell>
          <cell r="E70">
            <v>1</v>
          </cell>
        </row>
        <row r="71">
          <cell r="C71" t="str">
            <v>UTA Aula 7</v>
          </cell>
          <cell r="D71" t="str">
            <v>corpo</v>
          </cell>
          <cell r="E71">
            <v>1</v>
          </cell>
        </row>
        <row r="72">
          <cell r="C72" t="str">
            <v>UTA Aula 8</v>
          </cell>
          <cell r="D72" t="str">
            <v>corpo</v>
          </cell>
          <cell r="E72">
            <v>1</v>
          </cell>
        </row>
        <row r="73">
          <cell r="C73" t="str">
            <v>UTA Laboratori</v>
          </cell>
          <cell r="D73" t="str">
            <v>corpo</v>
          </cell>
          <cell r="E73">
            <v>1</v>
          </cell>
        </row>
        <row r="75">
          <cell r="C75" t="str">
            <v>Rimozione degli impianti  elettrici obsoleti relativi agli impianti delle aule, con trasporto in discarica e/o in luogo indicato dalla D.L. del materiale di risulta.</v>
          </cell>
        </row>
        <row r="76">
          <cell r="C76" t="str">
            <v>UTA Aula 3</v>
          </cell>
          <cell r="D76" t="str">
            <v>corpo</v>
          </cell>
          <cell r="E76">
            <v>1</v>
          </cell>
        </row>
        <row r="77">
          <cell r="C77" t="str">
            <v>UTA Aula 4</v>
          </cell>
          <cell r="D77" t="str">
            <v>corpo</v>
          </cell>
          <cell r="E77">
            <v>1</v>
          </cell>
        </row>
        <row r="78">
          <cell r="C78" t="str">
            <v>UTA Aula 5</v>
          </cell>
          <cell r="D78" t="str">
            <v>corpo</v>
          </cell>
          <cell r="E78">
            <v>1</v>
          </cell>
        </row>
        <row r="79">
          <cell r="C79" t="str">
            <v>UTA Aula 6</v>
          </cell>
          <cell r="D79" t="str">
            <v>corpo</v>
          </cell>
          <cell r="E79">
            <v>1</v>
          </cell>
        </row>
        <row r="80">
          <cell r="C80" t="str">
            <v>UTA Aula 7</v>
          </cell>
          <cell r="D80" t="str">
            <v>corpo</v>
          </cell>
          <cell r="E80">
            <v>1</v>
          </cell>
        </row>
        <row r="81">
          <cell r="C81" t="str">
            <v>UTA Aula 8</v>
          </cell>
          <cell r="D81" t="str">
            <v>corpo</v>
          </cell>
          <cell r="E81">
            <v>1</v>
          </cell>
        </row>
        <row r="82">
          <cell r="C82" t="str">
            <v>UTA Laboratori</v>
          </cell>
          <cell r="D82" t="str">
            <v>corpo</v>
          </cell>
          <cell r="E82">
            <v>1</v>
          </cell>
        </row>
        <row r="84">
          <cell r="C84" t="str">
            <v>Ripristino degli impianti di accensione luci presente nelle aule soggette ad intervento, nel prezzo esposto si intendono compresi tutti gli oneri per rendere l'impianto finito e funzionante.</v>
          </cell>
        </row>
        <row r="85">
          <cell r="C85" t="str">
            <v>UTA Aula 3</v>
          </cell>
          <cell r="D85" t="str">
            <v>corpo</v>
          </cell>
          <cell r="E85">
            <v>1</v>
          </cell>
        </row>
        <row r="86">
          <cell r="C86" t="str">
            <v>UTA Aula 4</v>
          </cell>
          <cell r="D86" t="str">
            <v>corpo</v>
          </cell>
          <cell r="E86">
            <v>1</v>
          </cell>
        </row>
        <row r="87">
          <cell r="C87" t="str">
            <v>UTA Aula 5</v>
          </cell>
          <cell r="D87" t="str">
            <v>corpo</v>
          </cell>
          <cell r="E87">
            <v>1</v>
          </cell>
        </row>
        <row r="88">
          <cell r="D88" t="str">
            <v>corpo</v>
          </cell>
          <cell r="E88">
            <v>1</v>
          </cell>
        </row>
        <row r="89">
          <cell r="C89" t="str">
            <v>UTA Aula 7</v>
          </cell>
          <cell r="D89" t="str">
            <v>corpo</v>
          </cell>
          <cell r="E89">
            <v>1</v>
          </cell>
        </row>
        <row r="90">
          <cell r="C90" t="str">
            <v>UTA Aula 8</v>
          </cell>
          <cell r="D90" t="str">
            <v>corpo</v>
          </cell>
          <cell r="E90">
            <v>1</v>
          </cell>
        </row>
        <row r="92">
          <cell r="B92" t="str">
            <v>E07</v>
          </cell>
          <cell r="C92" t="str">
            <v>Fornitura e posa in opera di WEB Server per la gestione, il monitoraggio e la regolazione di impianti di ventilazione e condizionamento. Compreso quota parte linea di alimentazione e punto di collegamento rete dati. Costruzione Siemens art. OZW772.250</v>
          </cell>
          <cell r="D92" t="str">
            <v>n.</v>
          </cell>
          <cell r="E92">
            <v>1</v>
          </cell>
        </row>
        <row r="94">
          <cell r="B94" t="str">
            <v>E08</v>
          </cell>
          <cell r="C94" t="str">
            <v>Fornitura e posa in opera di linea bus dati, posata in parte entro canalizzazione predisposta ed in parte entro canalizzazione di nuova realizzazione (questa compresa)</v>
          </cell>
          <cell r="D94" t="str">
            <v>mt.</v>
          </cell>
          <cell r="E94">
            <v>620</v>
          </cell>
        </row>
        <row r="96">
          <cell r="B96" t="str">
            <v>E09</v>
          </cell>
          <cell r="C96" t="str">
            <v>Configurazione delle apparecchiature di regolazione UTA e WEB Server, in funzione dei parametri indicati dalla D.L. ( 21 apparecchi)</v>
          </cell>
          <cell r="D96" t="str">
            <v>corpo</v>
          </cell>
          <cell r="E96">
            <v>1</v>
          </cell>
        </row>
        <row r="98">
          <cell r="C98" t="str">
            <v>CENTRALE CDZ</v>
          </cell>
        </row>
        <row r="99">
          <cell r="B99" t="str">
            <v>I010</v>
          </cell>
          <cell r="C99" t="str">
            <v>Fornitura e posa in opera di controllore digitale configurabile per la gestione, il monitoraggio e la regolazione di impianti di ventilazione e condizionamento, con comunicazione su bus Konnex. Costruzione Siemens art. RMS 705B</v>
          </cell>
          <cell r="D99" t="str">
            <v>n.</v>
          </cell>
          <cell r="E99">
            <v>4</v>
          </cell>
        </row>
        <row r="101">
          <cell r="B101" t="str">
            <v>I011</v>
          </cell>
          <cell r="C101" t="str">
            <v>Fornitura e posa in opera di modulo di espansione, con comunicazione su bus Konnex. Costruzione Siemens art. RMZ 785</v>
          </cell>
          <cell r="D101" t="str">
            <v>n.</v>
          </cell>
          <cell r="E101">
            <v>1</v>
          </cell>
        </row>
        <row r="103">
          <cell r="B103" t="str">
            <v>I012</v>
          </cell>
          <cell r="C103" t="str">
            <v>Fornitura e posa in opera di modulo di espansione, con comunicazione su bus Konnex. Costruzione Siemens art. RMZ 787</v>
          </cell>
          <cell r="D103" t="str">
            <v>n.</v>
          </cell>
          <cell r="E103">
            <v>2</v>
          </cell>
        </row>
        <row r="105">
          <cell r="B105" t="str">
            <v>I013</v>
          </cell>
          <cell r="C105" t="str">
            <v>Fornitura e posa in opera di controllore digitale configurabile per la gestione, il monitoraggio e la regolazione di impianti di riscaldamento e condizionamento, con comunicazione su bus Konnex. Costruzione Siemens art. RMH 760B</v>
          </cell>
          <cell r="D105" t="str">
            <v>n</v>
          </cell>
          <cell r="E105">
            <v>1</v>
          </cell>
        </row>
        <row r="107">
          <cell r="B107" t="str">
            <v>I014</v>
          </cell>
          <cell r="C107" t="str">
            <v>Fornitura e posa in opera di modulo di espansione, con comunicazione su bus Konnex. Costruzione Siemens art. RMZ 782B</v>
          </cell>
          <cell r="D107" t="str">
            <v>n</v>
          </cell>
          <cell r="E107">
            <v>2</v>
          </cell>
        </row>
        <row r="109">
          <cell r="B109" t="str">
            <v>I015</v>
          </cell>
          <cell r="C109" t="str">
            <v>Fornitura e posa in opera di sonda di temperatura esterna , campo di impiego -50 + 70 C°, grado di protezione IP54. Costruzione Siemens art. QAC22</v>
          </cell>
          <cell r="D109" t="str">
            <v>n</v>
          </cell>
          <cell r="E109">
            <v>1</v>
          </cell>
        </row>
        <row r="111">
          <cell r="B111" t="str">
            <v>I016</v>
          </cell>
          <cell r="D111" t="str">
            <v>n</v>
          </cell>
          <cell r="E111">
            <v>1</v>
          </cell>
        </row>
        <row r="113">
          <cell r="B113" t="str">
            <v>I017</v>
          </cell>
          <cell r="C113" t="str">
            <v>Fornitura e posa in opera di WEB Server per la gestione, il monitoraggio e la regolazione di impianti di ventilazione e condizionamento. Compreso quota parte linea di alimentazione e punto di collegamento rete dati. Costruzione Siemens art. OZW772.250</v>
          </cell>
          <cell r="D113" t="str">
            <v>n</v>
          </cell>
          <cell r="E113">
            <v>1</v>
          </cell>
        </row>
        <row r="118">
          <cell r="B118" t="str">
            <v>S.2</v>
          </cell>
          <cell r="C118" t="str">
            <v>SEGREGAZIONE DELLE AREE DI LAVORO</v>
          </cell>
        </row>
        <row r="119">
          <cell r="B119" t="str">
            <v>S.2.1</v>
          </cell>
          <cell r="C119" t="str">
            <v>Recinzione eseguita con rete metallica, maglia 50 x 50 mm, in filo di ferro zincato, diametro 2 mm, di altezza 2 m ancorata a pali di sostegno in profilato metallico a T, sez. 50 mm, compreso noleggio del materiale per tutta la durata dei lavori, legature</v>
          </cell>
          <cell r="D119" t="str">
            <v>mq</v>
          </cell>
          <cell r="F119">
            <v>13.87</v>
          </cell>
        </row>
        <row r="120">
          <cell r="B120" t="str">
            <v>S.2.2.</v>
          </cell>
          <cell r="C120" t="str">
            <v>Recinzione realizzata con rete in polietilene alta densità, peso 240 g/mq, resistente ai raggi ultravioletti, indeformabile, colore arancio, sostenuta da appositi paletti di sostegno in ferro zincato fissati nel terreno a distanza di 1 m:</v>
          </cell>
        </row>
        <row r="121">
          <cell r="B121" t="str">
            <v>S.2.2.a</v>
          </cell>
          <cell r="C121" t="str">
            <v>altezza 1,00 m, costo di utilizzo dei materiali per tutta la durata dei lavori</v>
          </cell>
          <cell r="D121" t="str">
            <v>m</v>
          </cell>
          <cell r="F121">
            <v>1.63</v>
          </cell>
        </row>
        <row r="122">
          <cell r="B122" t="str">
            <v>S.2.2.b</v>
          </cell>
          <cell r="C122" t="str">
            <v>altezza 1,20 m, costo di utilizzo dei materiali per tutta la durata dei lavori</v>
          </cell>
          <cell r="D122" t="str">
            <v>m</v>
          </cell>
          <cell r="F122">
            <v>1.68</v>
          </cell>
        </row>
        <row r="123">
          <cell r="B123" t="str">
            <v>S.2.2.c</v>
          </cell>
          <cell r="C123" t="str">
            <v>altezza 1,80 m, costo di utilizzo dei materiali per tutta la durata dei lavori</v>
          </cell>
          <cell r="D123" t="str">
            <v>m</v>
          </cell>
          <cell r="F123">
            <v>2.03</v>
          </cell>
        </row>
        <row r="124">
          <cell r="B124" t="str">
            <v>S.2.2.d</v>
          </cell>
          <cell r="C124" t="str">
            <v>altezza 2,00 m, costo di utilizzo dei materiali per tutta la durata dei lavori</v>
          </cell>
          <cell r="D124" t="str">
            <v>m</v>
          </cell>
          <cell r="E124">
            <v>50</v>
          </cell>
          <cell r="F124">
            <v>2.08</v>
          </cell>
        </row>
        <row r="127">
          <cell r="A127">
            <v>25</v>
          </cell>
          <cell r="B127" t="str">
            <v>S.3</v>
          </cell>
          <cell r="C127" t="str">
            <v>DISPOSITIVI DI PROTEZIONE INDIVIDUALE</v>
          </cell>
          <cell r="D127" t="str">
            <v>uomini/gg</v>
          </cell>
          <cell r="E127">
            <v>350.63</v>
          </cell>
          <cell r="F127">
            <v>1.0086</v>
          </cell>
        </row>
        <row r="129">
          <cell r="A129">
            <v>26</v>
          </cell>
          <cell r="B129" t="str">
            <v>S.4</v>
          </cell>
          <cell r="C129" t="str">
            <v>PRESIDI SANITARI</v>
          </cell>
        </row>
        <row r="130">
          <cell r="C130" t="str">
            <v>Cassette in ABS complete di presidi chirurgici e farmaceutici secondo le disposizioni del DM 28/7/1958 integrate con il DLgs 626/94; da valutarsi come costo di utilizzo mensile del dispositivo comprese le eventuali reintegrazioni dei presidi:</v>
          </cell>
        </row>
        <row r="131">
          <cell r="C131" t="str">
            <v>cassetta, dimensioni 23 x 23 x 12,5 cm, completa di presidi secondo l'art. 1 DM 28/7/58</v>
          </cell>
          <cell r="D131" t="str">
            <v>cad</v>
          </cell>
          <cell r="E131">
            <v>1</v>
          </cell>
          <cell r="F131">
            <v>1.18</v>
          </cell>
        </row>
        <row r="133">
          <cell r="A133">
            <v>27</v>
          </cell>
          <cell r="B133" t="str">
            <v>S.9</v>
          </cell>
          <cell r="C133" t="str">
            <v>Estintore a polvere, omologato M.I. DM 20/12/82, con valvola a pulsante, valvola di sicurezza a molla e manometro di indicazione di carica, dotato di sistema di controllo della pressione tramite valvola di non ritorno a monte del manometro, costo di utili</v>
          </cell>
        </row>
        <row r="134">
          <cell r="B134" t="str">
            <v>S.9.a</v>
          </cell>
          <cell r="C134" t="str">
            <v>da 12 kg, classe 55A-233BC</v>
          </cell>
          <cell r="D134" t="str">
            <v>cad</v>
          </cell>
          <cell r="E134">
            <v>1</v>
          </cell>
          <cell r="F134">
            <v>3.28</v>
          </cell>
        </row>
        <row r="136">
          <cell r="B136" t="str">
            <v>S.10</v>
          </cell>
          <cell r="C136" t="str">
            <v>Estintore ad anidride carbonica CO2, omologato M.I. DM 20/12/82, completo di valvola a pulsante e dispositivo di sicurezza, costo di utilizzo mensile:</v>
          </cell>
        </row>
        <row r="137">
          <cell r="A137">
            <v>28</v>
          </cell>
          <cell r="B137" t="str">
            <v>S.10.a</v>
          </cell>
          <cell r="C137" t="str">
            <v>da 5 kg, classe 113 BC</v>
          </cell>
          <cell r="D137" t="str">
            <v>cad</v>
          </cell>
          <cell r="E137">
            <v>1</v>
          </cell>
          <cell r="F137">
            <v>5.41</v>
          </cell>
          <cell r="G137" t="str">
            <v>cinque/41</v>
          </cell>
        </row>
        <row r="139">
          <cell r="A139">
            <v>29</v>
          </cell>
          <cell r="B139" t="str">
            <v>S.11</v>
          </cell>
          <cell r="C139" t="str">
            <v>Impianto elettrico per piccolo cantiere, con sezionamento dall'impianto elettrico della palestra e fornitura e posa di quadro elettrico di cantiere, con relative certificazioni da parte di elettricista abilitato</v>
          </cell>
          <cell r="D139" t="str">
            <v>N</v>
          </cell>
          <cell r="E139">
            <v>7</v>
          </cell>
          <cell r="F139">
            <v>206.795</v>
          </cell>
          <cell r="G139" t="str">
            <v>trecento/00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glio1"/>
      <sheetName val="Foglio2"/>
      <sheetName val="Foglio3"/>
    </sheetNames>
    <sheetDataSet>
      <sheetData sheetId="0">
        <row r="22">
          <cell r="E22">
            <v>3500</v>
          </cell>
        </row>
        <row r="25">
          <cell r="C25" t="str">
            <v>Fornitura e posa di serrande si taratura sul canale di mandata</v>
          </cell>
          <cell r="D25" t="str">
            <v>Nr</v>
          </cell>
          <cell r="E25">
            <v>7</v>
          </cell>
        </row>
        <row r="26">
          <cell r="C26" t="str">
            <v>Forniura e posa di serranda tagliafuoco </v>
          </cell>
          <cell r="D26" t="str">
            <v>Nr</v>
          </cell>
          <cell r="E26">
            <v>7</v>
          </cell>
        </row>
        <row r="31">
          <cell r="C31" t="str">
            <v>Modifica e adeguamento delle canalizzazioni esistenti di mandata e ripresa per il collegamento delle nuova UTA con fornitura del plenum di espulsione con annessa rete antivolatile e foro nel sopraluce fisso delle finestre comprensive di assistenze murarie</v>
          </cell>
        </row>
        <row r="33">
          <cell r="C33" t="str">
            <v>Modifica e adeguamento delle tubazioni di mandata e ritorno acqua calda / fredda, con fornitura e posa in opera di idonee valvole a tre vie e relativa coibentazione e assistenze murarie</v>
          </cell>
        </row>
        <row r="113">
          <cell r="C113" t="str">
            <v>Realizzazione di serie di collegamenti elettrici per il collegamento delle nuove apparecchiature alle morsettiere del quadro elettrico esistente, con rimozione delle apparecchiature non più utlizzate, as-build dello schema del quadro elettrico esistente,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79"/>
  <sheetViews>
    <sheetView tabSelected="1" zoomScaleSheetLayoutView="100" workbookViewId="0" topLeftCell="A28">
      <selection activeCell="E45" sqref="E45"/>
    </sheetView>
  </sheetViews>
  <sheetFormatPr defaultColWidth="9.140625" defaultRowHeight="15"/>
  <cols>
    <col min="1" max="1" width="8.57421875" style="25" customWidth="1"/>
    <col min="2" max="2" width="7.28125" style="14" customWidth="1"/>
    <col min="3" max="3" width="72.28125" style="71" customWidth="1"/>
    <col min="4" max="4" width="15.140625" style="14" customWidth="1"/>
    <col min="5" max="5" width="22.00390625" style="71" customWidth="1"/>
    <col min="6" max="6" width="9.7109375" style="14" customWidth="1"/>
    <col min="7" max="7" width="9.8515625" style="15" customWidth="1"/>
    <col min="8" max="8" width="16.8515625" style="15" customWidth="1"/>
    <col min="9" max="9" width="18.7109375" style="16" customWidth="1"/>
    <col min="10" max="10" width="33.140625" style="17" customWidth="1"/>
    <col min="11" max="11" width="21.00390625" style="17" customWidth="1"/>
    <col min="12" max="16384" width="9.140625" style="75" customWidth="1"/>
  </cols>
  <sheetData>
    <row r="1" spans="1:11" s="73" customFormat="1" ht="15.75" thickBot="1">
      <c r="A1" s="70" t="s">
        <v>16</v>
      </c>
      <c r="B1" s="2"/>
      <c r="C1" s="71"/>
      <c r="D1" s="2"/>
      <c r="E1" s="72"/>
      <c r="F1" s="2"/>
      <c r="G1" s="3"/>
      <c r="H1" s="3"/>
      <c r="I1" s="4"/>
      <c r="J1" s="5"/>
      <c r="K1" s="5"/>
    </row>
    <row r="2" spans="1:14" s="73" customFormat="1" ht="46.5" customHeight="1">
      <c r="A2" s="223" t="s">
        <v>120</v>
      </c>
      <c r="B2" s="223"/>
      <c r="C2" s="223"/>
      <c r="D2" s="223"/>
      <c r="E2" s="223"/>
      <c r="F2" s="223"/>
      <c r="G2" s="223"/>
      <c r="H2" s="223"/>
      <c r="I2" s="223"/>
      <c r="J2" s="223"/>
      <c r="K2" s="223"/>
      <c r="L2" s="213" t="s">
        <v>41</v>
      </c>
      <c r="M2" s="214"/>
      <c r="N2" s="215"/>
    </row>
    <row r="3" spans="1:14" s="73" customFormat="1" ht="15.75">
      <c r="A3" s="230" t="s">
        <v>10</v>
      </c>
      <c r="B3" s="230"/>
      <c r="C3" s="230"/>
      <c r="D3" s="230"/>
      <c r="E3" s="230"/>
      <c r="F3" s="230"/>
      <c r="G3" s="230"/>
      <c r="H3" s="230"/>
      <c r="I3" s="230"/>
      <c r="J3" s="230"/>
      <c r="K3" s="230"/>
      <c r="L3" s="216"/>
      <c r="M3" s="217"/>
      <c r="N3" s="218"/>
    </row>
    <row r="4" spans="1:14" s="73" customFormat="1" ht="13.5" customHeight="1">
      <c r="A4" s="1"/>
      <c r="B4" s="1"/>
      <c r="C4" s="7"/>
      <c r="D4" s="1"/>
      <c r="E4" s="1"/>
      <c r="F4" s="1"/>
      <c r="G4" s="1"/>
      <c r="H4" s="1"/>
      <c r="I4" s="1"/>
      <c r="J4" s="1"/>
      <c r="K4" s="1"/>
      <c r="L4" s="216"/>
      <c r="M4" s="217"/>
      <c r="N4" s="218"/>
    </row>
    <row r="5" spans="1:14" s="74" customFormat="1" ht="15.75" thickBot="1">
      <c r="A5" s="208" t="s">
        <v>8</v>
      </c>
      <c r="B5" s="208"/>
      <c r="C5" s="208"/>
      <c r="D5" s="13"/>
      <c r="E5" s="27"/>
      <c r="F5" s="13"/>
      <c r="G5" s="13"/>
      <c r="H5" s="13"/>
      <c r="I5" s="13"/>
      <c r="J5" s="13"/>
      <c r="K5" s="13"/>
      <c r="L5" s="219"/>
      <c r="M5" s="220"/>
      <c r="N5" s="221"/>
    </row>
    <row r="6" spans="1:11" s="74" customFormat="1" ht="15">
      <c r="A6" s="61"/>
      <c r="B6" s="61"/>
      <c r="C6" s="54"/>
      <c r="D6" s="13"/>
      <c r="E6" s="27"/>
      <c r="F6" s="13"/>
      <c r="G6" s="13"/>
      <c r="H6" s="13"/>
      <c r="I6" s="13"/>
      <c r="J6" s="13"/>
      <c r="K6" s="13"/>
    </row>
    <row r="7" spans="1:11" s="74" customFormat="1" ht="15">
      <c r="A7" s="208" t="s">
        <v>13</v>
      </c>
      <c r="B7" s="208"/>
      <c r="C7" s="208"/>
      <c r="D7" s="13"/>
      <c r="E7" s="27"/>
      <c r="F7" s="13"/>
      <c r="G7" s="13"/>
      <c r="H7" s="13"/>
      <c r="I7" s="13"/>
      <c r="J7" s="13"/>
      <c r="K7" s="13"/>
    </row>
    <row r="8" spans="1:11" s="74" customFormat="1" ht="12.75">
      <c r="A8" s="13"/>
      <c r="B8" s="13"/>
      <c r="C8" s="51"/>
      <c r="D8" s="28"/>
      <c r="E8" s="28"/>
      <c r="F8" s="13"/>
      <c r="G8" s="13"/>
      <c r="H8" s="13"/>
      <c r="I8" s="13"/>
      <c r="J8" s="13"/>
      <c r="K8" s="13"/>
    </row>
    <row r="9" spans="1:11" s="74" customFormat="1" ht="12.75">
      <c r="A9" s="206" t="s">
        <v>7</v>
      </c>
      <c r="B9" s="206"/>
      <c r="C9" s="206"/>
      <c r="D9" s="29"/>
      <c r="E9" s="30"/>
      <c r="F9" s="13"/>
      <c r="G9" s="13"/>
      <c r="H9" s="13"/>
      <c r="I9" s="13"/>
      <c r="J9" s="13"/>
      <c r="K9" s="13"/>
    </row>
    <row r="10" spans="1:11" s="74" customFormat="1" ht="12.75">
      <c r="A10" s="31"/>
      <c r="B10" s="31"/>
      <c r="C10" s="52"/>
      <c r="D10" s="31"/>
      <c r="E10" s="31"/>
      <c r="F10" s="31"/>
      <c r="G10" s="31"/>
      <c r="H10" s="31"/>
      <c r="I10" s="31"/>
      <c r="J10" s="31"/>
      <c r="K10" s="31"/>
    </row>
    <row r="11" spans="1:11" s="74" customFormat="1" ht="12.75">
      <c r="A11" s="207" t="s">
        <v>21</v>
      </c>
      <c r="B11" s="207"/>
      <c r="C11" s="207"/>
      <c r="D11" s="31"/>
      <c r="E11" s="32"/>
      <c r="F11" s="31"/>
      <c r="G11" s="31"/>
      <c r="H11" s="31"/>
      <c r="I11" s="31"/>
      <c r="J11" s="31"/>
      <c r="K11" s="31"/>
    </row>
    <row r="12" spans="1:11" s="74" customFormat="1" ht="12.75">
      <c r="A12" s="31"/>
      <c r="B12" s="31"/>
      <c r="C12" s="52"/>
      <c r="D12" s="31"/>
      <c r="E12" s="31"/>
      <c r="F12" s="31"/>
      <c r="G12" s="31"/>
      <c r="H12" s="31"/>
      <c r="I12" s="31"/>
      <c r="J12" s="31"/>
      <c r="K12" s="31"/>
    </row>
    <row r="13" spans="1:11" s="74" customFormat="1" ht="12.75">
      <c r="A13" s="32" t="s">
        <v>25</v>
      </c>
      <c r="B13" s="31"/>
      <c r="C13" s="53"/>
      <c r="D13" s="31"/>
      <c r="E13" s="33"/>
      <c r="F13" s="31"/>
      <c r="G13" s="31"/>
      <c r="H13" s="33"/>
      <c r="I13" s="31"/>
      <c r="J13" s="31"/>
      <c r="K13" s="31"/>
    </row>
    <row r="14" spans="1:11" s="74" customFormat="1" ht="12.75">
      <c r="A14" s="32"/>
      <c r="B14" s="31"/>
      <c r="C14" s="52"/>
      <c r="D14" s="31"/>
      <c r="E14" s="31"/>
      <c r="F14" s="31"/>
      <c r="G14" s="31"/>
      <c r="H14" s="31"/>
      <c r="I14" s="31"/>
      <c r="J14" s="31"/>
      <c r="K14" s="31"/>
    </row>
    <row r="15" spans="1:11" s="74" customFormat="1" ht="12.75">
      <c r="A15" s="32" t="s">
        <v>25</v>
      </c>
      <c r="B15" s="31"/>
      <c r="C15" s="53"/>
      <c r="D15" s="31"/>
      <c r="E15" s="33"/>
      <c r="F15" s="31"/>
      <c r="G15" s="31"/>
      <c r="H15" s="33"/>
      <c r="I15" s="31"/>
      <c r="J15" s="31"/>
      <c r="K15" s="31"/>
    </row>
    <row r="16" spans="1:11" s="74" customFormat="1" ht="12.75">
      <c r="A16" s="32"/>
      <c r="B16" s="31"/>
      <c r="C16" s="52"/>
      <c r="D16" s="31"/>
      <c r="E16" s="31"/>
      <c r="F16" s="31"/>
      <c r="G16" s="31"/>
      <c r="H16" s="31"/>
      <c r="I16" s="31"/>
      <c r="J16" s="31"/>
      <c r="K16" s="31"/>
    </row>
    <row r="17" spans="1:11" s="74" customFormat="1" ht="12.75">
      <c r="A17" s="32" t="s">
        <v>25</v>
      </c>
      <c r="B17" s="31"/>
      <c r="C17" s="53"/>
      <c r="D17" s="31"/>
      <c r="E17" s="33"/>
      <c r="F17" s="31"/>
      <c r="G17" s="31"/>
      <c r="H17" s="33"/>
      <c r="I17" s="31"/>
      <c r="J17" s="31"/>
      <c r="K17" s="31"/>
    </row>
    <row r="18" spans="1:11" s="74" customFormat="1" ht="12.75">
      <c r="A18" s="32"/>
      <c r="B18" s="31"/>
      <c r="C18" s="52"/>
      <c r="D18" s="31"/>
      <c r="E18" s="31"/>
      <c r="F18" s="31"/>
      <c r="G18" s="31"/>
      <c r="H18" s="31"/>
      <c r="I18" s="31"/>
      <c r="J18" s="31"/>
      <c r="K18" s="31"/>
    </row>
    <row r="19" spans="1:11" s="74" customFormat="1" ht="12.75">
      <c r="A19" s="32" t="s">
        <v>25</v>
      </c>
      <c r="B19" s="31"/>
      <c r="C19" s="53"/>
      <c r="D19" s="31"/>
      <c r="E19" s="33"/>
      <c r="F19" s="31"/>
      <c r="G19" s="31"/>
      <c r="H19" s="33"/>
      <c r="I19" s="31"/>
      <c r="J19" s="31"/>
      <c r="K19" s="31"/>
    </row>
    <row r="20" spans="1:11" s="74" customFormat="1" ht="12.75">
      <c r="A20" s="13"/>
      <c r="B20" s="13"/>
      <c r="C20" s="54"/>
      <c r="D20" s="13"/>
      <c r="E20" s="27"/>
      <c r="F20" s="13"/>
      <c r="G20" s="13"/>
      <c r="H20" s="27"/>
      <c r="I20" s="13"/>
      <c r="J20" s="13"/>
      <c r="K20" s="13"/>
    </row>
    <row r="21" spans="1:11" s="74" customFormat="1" ht="12.75">
      <c r="A21" s="209" t="s">
        <v>114</v>
      </c>
      <c r="B21" s="209"/>
      <c r="C21" s="209"/>
      <c r="D21" s="209"/>
      <c r="E21" s="209"/>
      <c r="F21" s="209"/>
      <c r="G21" s="209"/>
      <c r="H21" s="209"/>
      <c r="I21" s="209"/>
      <c r="J21" s="209"/>
      <c r="K21" s="209"/>
    </row>
    <row r="22" spans="1:11" ht="12" thickBot="1">
      <c r="A22" s="7"/>
      <c r="B22" s="7"/>
      <c r="C22" s="7"/>
      <c r="D22" s="7"/>
      <c r="E22" s="7"/>
      <c r="F22" s="7"/>
      <c r="G22" s="7"/>
      <c r="H22" s="7"/>
      <c r="I22" s="7"/>
      <c r="J22" s="7"/>
      <c r="K22" s="7"/>
    </row>
    <row r="23" spans="1:11" ht="12" thickBot="1">
      <c r="A23" s="50">
        <v>1</v>
      </c>
      <c r="B23" s="34">
        <v>2</v>
      </c>
      <c r="C23" s="76">
        <v>3</v>
      </c>
      <c r="D23" s="18">
        <v>4</v>
      </c>
      <c r="E23" s="18">
        <v>5</v>
      </c>
      <c r="F23" s="210">
        <v>6</v>
      </c>
      <c r="G23" s="210"/>
      <c r="H23" s="19" t="s">
        <v>3</v>
      </c>
      <c r="I23" s="19" t="s">
        <v>36</v>
      </c>
      <c r="J23" s="36" t="s">
        <v>37</v>
      </c>
      <c r="K23" s="75"/>
    </row>
    <row r="24" spans="1:10" s="77" customFormat="1" ht="58.5" customHeight="1" thickBot="1">
      <c r="A24" s="20" t="s">
        <v>26</v>
      </c>
      <c r="B24" s="35" t="s">
        <v>27</v>
      </c>
      <c r="C24" s="37" t="s">
        <v>14</v>
      </c>
      <c r="D24" s="21" t="s">
        <v>28</v>
      </c>
      <c r="E24" s="21" t="s">
        <v>29</v>
      </c>
      <c r="F24" s="21" t="s">
        <v>31</v>
      </c>
      <c r="G24" s="21" t="s">
        <v>30</v>
      </c>
      <c r="H24" s="211" t="s">
        <v>32</v>
      </c>
      <c r="I24" s="212"/>
      <c r="J24" s="38" t="s">
        <v>33</v>
      </c>
    </row>
    <row r="25" spans="1:10" s="79" customFormat="1" ht="11.25">
      <c r="A25" s="40"/>
      <c r="B25" s="41"/>
      <c r="C25" s="131"/>
      <c r="D25" s="78"/>
      <c r="E25" s="42"/>
      <c r="F25" s="43"/>
      <c r="G25" s="43"/>
      <c r="H25" s="44" t="s">
        <v>0</v>
      </c>
      <c r="I25" s="45" t="s">
        <v>1</v>
      </c>
      <c r="J25" s="46" t="s">
        <v>0</v>
      </c>
    </row>
    <row r="26" spans="1:10" s="79" customFormat="1" ht="72">
      <c r="A26" s="80" t="s">
        <v>39</v>
      </c>
      <c r="B26" s="81" t="str">
        <f>'[2]Foglio1'!$B$10</f>
        <v>I01</v>
      </c>
      <c r="C26" s="133" t="s">
        <v>106</v>
      </c>
      <c r="D26" s="168" t="s">
        <v>42</v>
      </c>
      <c r="E26" s="169" t="str">
        <f>'[2]Foglio1'!$D$10</f>
        <v>cad</v>
      </c>
      <c r="F26" s="170">
        <f>'[2]Foglio1'!$E$10</f>
        <v>7</v>
      </c>
      <c r="G26" s="170"/>
      <c r="H26" s="172"/>
      <c r="I26" s="175"/>
      <c r="J26" s="193" t="s">
        <v>4</v>
      </c>
    </row>
    <row r="27" spans="1:10" s="79" customFormat="1" ht="12">
      <c r="A27" s="80"/>
      <c r="B27" s="81"/>
      <c r="C27" s="134"/>
      <c r="D27" s="129"/>
      <c r="E27" s="26"/>
      <c r="F27" s="55"/>
      <c r="G27" s="55"/>
      <c r="H27" s="56"/>
      <c r="I27" s="82"/>
      <c r="J27" s="194"/>
    </row>
    <row r="28" spans="1:13" s="79" customFormat="1" ht="24">
      <c r="A28" s="80" t="s">
        <v>38</v>
      </c>
      <c r="B28" s="81" t="str">
        <f>'[2]Foglio1'!$B$12</f>
        <v>I02</v>
      </c>
      <c r="C28" s="133" t="str">
        <f>'[2]Foglio1'!$C$12</f>
        <v>Fornitura e posa in opera di unità termoventilante marca Lennox o similare con portata pari a:</v>
      </c>
      <c r="D28" s="129"/>
      <c r="E28" s="62"/>
      <c r="F28" s="55"/>
      <c r="G28" s="26"/>
      <c r="H28" s="56"/>
      <c r="I28" s="26"/>
      <c r="J28" s="195"/>
      <c r="M28" s="192"/>
    </row>
    <row r="29" spans="1:10" s="79" customFormat="1" ht="24">
      <c r="A29" s="80"/>
      <c r="B29" s="81"/>
      <c r="C29" s="133" t="str">
        <f>'[2]Foglio1'!$C$13</f>
        <v> 3645 m³/h in mandata , motori dotati di inverter modello: LX0406 (vedi sceda tecnica allegata) aule 03-04-07-08</v>
      </c>
      <c r="D29" s="129"/>
      <c r="E29" s="62" t="s">
        <v>44</v>
      </c>
      <c r="F29" s="55">
        <v>4</v>
      </c>
      <c r="G29" s="26"/>
      <c r="H29" s="56"/>
      <c r="I29" s="26"/>
      <c r="J29" s="195"/>
    </row>
    <row r="30" spans="1:10" s="79" customFormat="1" ht="25.5">
      <c r="A30" s="80"/>
      <c r="B30" s="81"/>
      <c r="C30" s="122" t="s">
        <v>43</v>
      </c>
      <c r="D30" s="129"/>
      <c r="E30" s="62" t="s">
        <v>44</v>
      </c>
      <c r="F30" s="55">
        <v>4</v>
      </c>
      <c r="G30" s="26"/>
      <c r="H30" s="56"/>
      <c r="I30" s="26"/>
      <c r="J30" s="195"/>
    </row>
    <row r="31" spans="1:10" s="79" customFormat="1" ht="24">
      <c r="A31" s="80"/>
      <c r="B31" s="81"/>
      <c r="C31" s="133" t="str">
        <f>'[2]Foglio1'!$C$15</f>
        <v> 4906 m³/h in mandata , motori dotati di inverter modello: LX0407 (vedi sceda tecnica allegata) aule 05-06</v>
      </c>
      <c r="D31" s="129"/>
      <c r="E31" s="62" t="s">
        <v>44</v>
      </c>
      <c r="F31" s="55">
        <v>2</v>
      </c>
      <c r="G31" s="26"/>
      <c r="H31" s="56"/>
      <c r="I31" s="26"/>
      <c r="J31" s="195"/>
    </row>
    <row r="32" spans="1:10" s="79" customFormat="1" ht="24">
      <c r="A32" s="80"/>
      <c r="B32" s="81"/>
      <c r="C32" s="133" t="str">
        <f>'[2]Foglio1'!$C$16</f>
        <v>4906 m³/h in ripresa, motori dotati di inverter  modello: LX0407 (vedi sceda tecnica allegata) aule 05-06</v>
      </c>
      <c r="D32" s="129"/>
      <c r="E32" s="62" t="s">
        <v>44</v>
      </c>
      <c r="F32" s="55">
        <v>2</v>
      </c>
      <c r="G32" s="26"/>
      <c r="H32" s="56"/>
      <c r="I32" s="26"/>
      <c r="J32" s="195"/>
    </row>
    <row r="33" spans="1:10" s="79" customFormat="1" ht="28.5" customHeight="1">
      <c r="A33" s="80"/>
      <c r="B33" s="81"/>
      <c r="C33" s="133" t="str">
        <f>'[2]Foglio1'!$C$17</f>
        <v>13000 m³/h in mandata e 13000 m³in ripresa, motori dotati di inverter e potenza elettrica installata 1,65Kw UTA 23LX0406 (vedi sceda tecnica allegata)</v>
      </c>
      <c r="D33" s="129"/>
      <c r="E33" s="62" t="s">
        <v>44</v>
      </c>
      <c r="F33" s="55">
        <v>1</v>
      </c>
      <c r="G33" s="26"/>
      <c r="H33" s="56"/>
      <c r="I33" s="26"/>
      <c r="J33" s="195"/>
    </row>
    <row r="34" spans="1:10" s="79" customFormat="1" ht="20.25" customHeight="1">
      <c r="A34" s="80"/>
      <c r="B34" s="81"/>
      <c r="C34" s="133"/>
      <c r="D34" s="168" t="s">
        <v>42</v>
      </c>
      <c r="E34" s="169" t="s">
        <v>47</v>
      </c>
      <c r="F34" s="170">
        <v>1</v>
      </c>
      <c r="G34" s="171"/>
      <c r="H34" s="172"/>
      <c r="I34" s="171"/>
      <c r="J34" s="193" t="s">
        <v>4</v>
      </c>
    </row>
    <row r="35" spans="1:10" s="79" customFormat="1" ht="12">
      <c r="A35" s="80"/>
      <c r="B35" s="81"/>
      <c r="C35" s="133"/>
      <c r="D35" s="130"/>
      <c r="E35" s="26"/>
      <c r="F35" s="55"/>
      <c r="G35" s="83"/>
      <c r="H35" s="26"/>
      <c r="I35" s="26"/>
      <c r="J35" s="194"/>
    </row>
    <row r="36" spans="1:10" s="79" customFormat="1" ht="24">
      <c r="A36" s="84">
        <v>3</v>
      </c>
      <c r="B36" s="81" t="str">
        <f>'[2]Foglio1'!$B$20</f>
        <v>I03</v>
      </c>
      <c r="C36" s="133" t="str">
        <f>'[2]Foglio1'!$C$20</f>
        <v>Fornitura e posa di canale circolare spiralato 6/10 per l'espulsione della aria interna aventi le seguenti carattestiche costruttiva:</v>
      </c>
      <c r="D36" s="129"/>
      <c r="E36" s="62"/>
      <c r="F36" s="55"/>
      <c r="G36" s="26"/>
      <c r="H36" s="56"/>
      <c r="I36" s="26"/>
      <c r="J36" s="195"/>
    </row>
    <row r="37" spans="1:10" s="79" customFormat="1" ht="84">
      <c r="A37" s="84"/>
      <c r="B37" s="81"/>
      <c r="C37" s="133" t="s">
        <v>107</v>
      </c>
      <c r="D37" s="129"/>
      <c r="E37" s="62"/>
      <c r="F37" s="55"/>
      <c r="G37" s="26"/>
      <c r="H37" s="56"/>
      <c r="I37" s="26"/>
      <c r="J37" s="195"/>
    </row>
    <row r="38" spans="1:10" s="79" customFormat="1" ht="12">
      <c r="A38" s="84"/>
      <c r="B38" s="81"/>
      <c r="C38" s="133" t="str">
        <f>'[2]Foglio1'!$C$22</f>
        <v>Ø 500-400-310 mm</v>
      </c>
      <c r="D38" s="129"/>
      <c r="E38" s="62" t="s">
        <v>45</v>
      </c>
      <c r="F38" s="55">
        <f>'[3]Foglio1'!$E$22</f>
        <v>3500</v>
      </c>
      <c r="G38" s="26"/>
      <c r="H38" s="56"/>
      <c r="I38" s="26"/>
      <c r="J38" s="195"/>
    </row>
    <row r="39" spans="1:10" s="79" customFormat="1" ht="12">
      <c r="A39" s="84"/>
      <c r="B39" s="81"/>
      <c r="C39" s="133" t="str">
        <f>'[2]Foglio1'!$C$23</f>
        <v>Fornitura e posa in opera di griglie di ripresa 1000x440</v>
      </c>
      <c r="D39" s="129"/>
      <c r="E39" s="62" t="s">
        <v>46</v>
      </c>
      <c r="F39" s="55">
        <f>'[2]Foglio1'!$E$23</f>
        <v>7</v>
      </c>
      <c r="G39" s="26"/>
      <c r="H39" s="56"/>
      <c r="I39" s="26"/>
      <c r="J39" s="195"/>
    </row>
    <row r="40" spans="1:10" s="79" customFormat="1" ht="12">
      <c r="A40" s="84"/>
      <c r="B40" s="81"/>
      <c r="C40" s="133" t="str">
        <f>'[2]Foglio1'!$C$24</f>
        <v>Fornitura e posa in opera di Presa Area Esterna + espulsione 1200x800</v>
      </c>
      <c r="D40" s="129"/>
      <c r="E40" s="62" t="s">
        <v>46</v>
      </c>
      <c r="F40" s="55">
        <f>'[2]Foglio1'!$E$24</f>
        <v>7</v>
      </c>
      <c r="G40" s="26"/>
      <c r="H40" s="56"/>
      <c r="I40" s="26"/>
      <c r="J40" s="195"/>
    </row>
    <row r="41" spans="1:10" s="79" customFormat="1" ht="12">
      <c r="A41" s="84"/>
      <c r="B41" s="81"/>
      <c r="C41" s="133" t="str">
        <f>'[3]Foglio1'!$C$25</f>
        <v>Fornitura e posa di serrande si taratura sul canale di mandata</v>
      </c>
      <c r="D41" s="129"/>
      <c r="E41" s="62" t="str">
        <f>'[3]Foglio1'!$D$25</f>
        <v>Nr</v>
      </c>
      <c r="F41" s="55">
        <f>'[3]Foglio1'!$E$25</f>
        <v>7</v>
      </c>
      <c r="G41" s="26"/>
      <c r="H41" s="56"/>
      <c r="I41" s="26"/>
      <c r="J41" s="195"/>
    </row>
    <row r="42" spans="1:10" s="79" customFormat="1" ht="12">
      <c r="A42" s="84"/>
      <c r="B42" s="81"/>
      <c r="C42" s="133" t="str">
        <f>'[3]Foglio1'!$C$26</f>
        <v>Forniura e posa di serranda tagliafuoco </v>
      </c>
      <c r="D42" s="129"/>
      <c r="E42" s="62" t="str">
        <f>'[3]Foglio1'!$D$26</f>
        <v>Nr</v>
      </c>
      <c r="F42" s="55">
        <f>'[3]Foglio1'!$E$26</f>
        <v>7</v>
      </c>
      <c r="G42" s="26"/>
      <c r="H42" s="56"/>
      <c r="I42" s="26"/>
      <c r="J42" s="195"/>
    </row>
    <row r="43" spans="1:10" s="79" customFormat="1" ht="18.75" customHeight="1">
      <c r="A43" s="84"/>
      <c r="B43" s="81"/>
      <c r="C43" s="133"/>
      <c r="D43" s="168" t="s">
        <v>42</v>
      </c>
      <c r="E43" s="169" t="s">
        <v>47</v>
      </c>
      <c r="F43" s="170">
        <v>1</v>
      </c>
      <c r="G43" s="171"/>
      <c r="H43" s="172"/>
      <c r="I43" s="171"/>
      <c r="J43" s="193" t="s">
        <v>4</v>
      </c>
    </row>
    <row r="44" spans="1:10" s="79" customFormat="1" ht="12">
      <c r="A44" s="84"/>
      <c r="B44" s="81"/>
      <c r="C44" s="133"/>
      <c r="D44" s="130"/>
      <c r="E44" s="85"/>
      <c r="F44" s="55"/>
      <c r="G44" s="83"/>
      <c r="H44" s="26"/>
      <c r="I44" s="26"/>
      <c r="J44" s="194"/>
    </row>
    <row r="45" spans="1:10" s="79" customFormat="1" ht="36">
      <c r="A45" s="84">
        <f>'[1]Computo'!$A$20</f>
        <v>4</v>
      </c>
      <c r="B45" s="81" t="str">
        <f>'[2]Foglio1'!$B$27</f>
        <v>I04</v>
      </c>
      <c r="C45" s="133" t="str">
        <f>'[2]Foglio1'!$C$27</f>
        <v>Fornitura e posa in opera di pompa di rilancio per nuovo scarico di condensa delle nuove UTA e della relativa linea in pvc completa di pezzi speciali e accessori necessari al conferimento della condensa in idoneo punto concordato con la DL</v>
      </c>
      <c r="D45" s="168" t="s">
        <v>42</v>
      </c>
      <c r="E45" s="173" t="str">
        <f>'[2]Foglio1'!$D$27</f>
        <v>Nr</v>
      </c>
      <c r="F45" s="170">
        <f>'[2]Foglio1'!$E$27</f>
        <v>7</v>
      </c>
      <c r="G45" s="174"/>
      <c r="H45" s="172"/>
      <c r="I45" s="171"/>
      <c r="J45" s="196" t="s">
        <v>4</v>
      </c>
    </row>
    <row r="46" spans="1:10" s="79" customFormat="1" ht="12">
      <c r="A46" s="86"/>
      <c r="B46" s="87"/>
      <c r="C46" s="59"/>
      <c r="D46" s="129"/>
      <c r="E46" s="26"/>
      <c r="F46" s="58"/>
      <c r="G46" s="26"/>
      <c r="H46" s="26"/>
      <c r="I46" s="26"/>
      <c r="J46" s="195"/>
    </row>
    <row r="47" spans="1:10" s="79" customFormat="1" ht="36">
      <c r="A47" s="84">
        <v>5</v>
      </c>
      <c r="B47" s="124" t="str">
        <f>'[2]Foglio1'!$B$29</f>
        <v>IO5</v>
      </c>
      <c r="C47" s="133" t="str">
        <f>'[3]Foglio1'!$C$31</f>
        <v>Modifica e adeguamento delle canalizzazioni esistenti di mandata e ripresa per il collegamento delle nuova UTA con fornitura del plenum di espulsione con annessa rete antivolatile e foro nel sopraluce fisso delle finestre comprensive di assistenze murarie</v>
      </c>
      <c r="D47" s="168" t="s">
        <v>42</v>
      </c>
      <c r="E47" s="173" t="str">
        <f>'[2]Foglio1'!$D$29</f>
        <v>cad</v>
      </c>
      <c r="F47" s="170">
        <f>'[2]Foglio1'!$E$29</f>
        <v>7</v>
      </c>
      <c r="G47" s="171"/>
      <c r="H47" s="172"/>
      <c r="I47" s="171"/>
      <c r="J47" s="193" t="s">
        <v>4</v>
      </c>
    </row>
    <row r="48" spans="1:10" s="79" customFormat="1" ht="12">
      <c r="A48" s="84"/>
      <c r="B48" s="88"/>
      <c r="C48" s="133"/>
      <c r="D48" s="130"/>
      <c r="E48" s="85"/>
      <c r="F48" s="55"/>
      <c r="G48" s="55"/>
      <c r="H48" s="56"/>
      <c r="I48" s="82"/>
      <c r="J48" s="194"/>
    </row>
    <row r="49" spans="1:10" s="79" customFormat="1" ht="36">
      <c r="A49" s="84">
        <v>6</v>
      </c>
      <c r="B49" s="124" t="str">
        <f>'[2]Foglio1'!$B$31</f>
        <v>I06</v>
      </c>
      <c r="C49" s="133" t="str">
        <f>'[3]Foglio1'!$C$33</f>
        <v>Modifica e adeguamento delle tubazioni di mandata e ritorno acqua calda / fredda, con fornitura e posa in opera di idonee valvole a tre vie e relativa coibentazione e assistenze murarie</v>
      </c>
      <c r="D49" s="168" t="s">
        <v>42</v>
      </c>
      <c r="E49" s="169" t="str">
        <f>'[2]Foglio1'!$D$31</f>
        <v>cad</v>
      </c>
      <c r="F49" s="170">
        <f>'[2]Foglio1'!$E$31</f>
        <v>7</v>
      </c>
      <c r="G49" s="172"/>
      <c r="H49" s="172"/>
      <c r="I49" s="175"/>
      <c r="J49" s="193" t="s">
        <v>4</v>
      </c>
    </row>
    <row r="50" spans="1:10" s="79" customFormat="1" ht="12">
      <c r="A50" s="84"/>
      <c r="B50" s="88"/>
      <c r="C50" s="133"/>
      <c r="D50" s="130"/>
      <c r="E50" s="85"/>
      <c r="F50" s="55"/>
      <c r="G50" s="55"/>
      <c r="H50" s="56"/>
      <c r="I50" s="82"/>
      <c r="J50" s="194"/>
    </row>
    <row r="51" spans="1:10" s="79" customFormat="1" ht="120">
      <c r="A51" s="84">
        <v>7</v>
      </c>
      <c r="B51" s="127" t="s">
        <v>48</v>
      </c>
      <c r="C51" s="126" t="s">
        <v>108</v>
      </c>
      <c r="D51" s="129"/>
      <c r="E51" s="63"/>
      <c r="F51" s="55"/>
      <c r="G51" s="55"/>
      <c r="H51" s="56"/>
      <c r="I51" s="57"/>
      <c r="J51" s="195"/>
    </row>
    <row r="52" spans="1:10" s="79" customFormat="1" ht="15">
      <c r="A52" s="84"/>
      <c r="B52" s="128" t="s">
        <v>49</v>
      </c>
      <c r="C52" s="126" t="str">
        <f>'[2]Foglio1'!$C$39</f>
        <v>Quadro elettrico UTA Aula 3</v>
      </c>
      <c r="D52" s="168" t="s">
        <v>42</v>
      </c>
      <c r="E52" s="176" t="s">
        <v>40</v>
      </c>
      <c r="F52" s="170">
        <f>'[2]Foglio1'!$E$39</f>
        <v>1</v>
      </c>
      <c r="G52" s="170"/>
      <c r="H52" s="172"/>
      <c r="I52" s="175"/>
      <c r="J52" s="193" t="s">
        <v>4</v>
      </c>
    </row>
    <row r="53" spans="1:10" s="79" customFormat="1" ht="15">
      <c r="A53" s="84"/>
      <c r="B53" s="128" t="s">
        <v>50</v>
      </c>
      <c r="C53" s="126" t="str">
        <f>'[2]Foglio1'!$C$40</f>
        <v>Quadro elettrico UTA Aula 4</v>
      </c>
      <c r="D53" s="168" t="s">
        <v>42</v>
      </c>
      <c r="E53" s="176" t="s">
        <v>40</v>
      </c>
      <c r="F53" s="170">
        <f>'[2]Foglio1'!$E$40</f>
        <v>1</v>
      </c>
      <c r="G53" s="170"/>
      <c r="H53" s="172"/>
      <c r="I53" s="175"/>
      <c r="J53" s="193" t="s">
        <v>4</v>
      </c>
    </row>
    <row r="54" spans="1:10" s="79" customFormat="1" ht="15">
      <c r="A54" s="84"/>
      <c r="B54" s="128" t="s">
        <v>51</v>
      </c>
      <c r="C54" s="126" t="str">
        <f>'[2]Foglio1'!$C$41</f>
        <v>Quadro elettrico UTA Aula 5</v>
      </c>
      <c r="D54" s="168" t="s">
        <v>42</v>
      </c>
      <c r="E54" s="176" t="s">
        <v>40</v>
      </c>
      <c r="F54" s="170">
        <f>'[2]Foglio1'!$E$41</f>
        <v>1</v>
      </c>
      <c r="G54" s="170"/>
      <c r="H54" s="172"/>
      <c r="I54" s="175"/>
      <c r="J54" s="193" t="s">
        <v>4</v>
      </c>
    </row>
    <row r="55" spans="1:10" s="79" customFormat="1" ht="15">
      <c r="A55" s="84"/>
      <c r="B55" s="128" t="s">
        <v>52</v>
      </c>
      <c r="C55" s="126" t="str">
        <f>'[2]Foglio1'!$C$42</f>
        <v>Quadro elettrico UTA Aula 6</v>
      </c>
      <c r="D55" s="168" t="s">
        <v>42</v>
      </c>
      <c r="E55" s="176" t="s">
        <v>40</v>
      </c>
      <c r="F55" s="170">
        <f>'[2]Foglio1'!$E$42</f>
        <v>1</v>
      </c>
      <c r="G55" s="170"/>
      <c r="H55" s="172"/>
      <c r="I55" s="175"/>
      <c r="J55" s="193" t="s">
        <v>4</v>
      </c>
    </row>
    <row r="56" spans="1:10" s="79" customFormat="1" ht="15">
      <c r="A56" s="84"/>
      <c r="B56" s="128" t="s">
        <v>53</v>
      </c>
      <c r="C56" s="126" t="str">
        <f>'[2]Foglio1'!$C$43</f>
        <v>Quadro elettrico UTA Aula 7</v>
      </c>
      <c r="D56" s="168" t="s">
        <v>42</v>
      </c>
      <c r="E56" s="176" t="s">
        <v>40</v>
      </c>
      <c r="F56" s="170">
        <f>'[2]Foglio1'!$E$43</f>
        <v>1</v>
      </c>
      <c r="G56" s="170"/>
      <c r="H56" s="172"/>
      <c r="I56" s="175"/>
      <c r="J56" s="193" t="s">
        <v>4</v>
      </c>
    </row>
    <row r="57" spans="1:10" s="79" customFormat="1" ht="15">
      <c r="A57" s="84"/>
      <c r="B57" s="128" t="s">
        <v>54</v>
      </c>
      <c r="C57" s="126" t="str">
        <f>'[2]Foglio1'!$C$44</f>
        <v>Quadro elettrico UTA Aula 8</v>
      </c>
      <c r="D57" s="168" t="s">
        <v>42</v>
      </c>
      <c r="E57" s="176" t="s">
        <v>40</v>
      </c>
      <c r="F57" s="177">
        <v>1</v>
      </c>
      <c r="G57" s="170"/>
      <c r="H57" s="172"/>
      <c r="I57" s="175"/>
      <c r="J57" s="193" t="s">
        <v>4</v>
      </c>
    </row>
    <row r="58" spans="1:10" s="79" customFormat="1" ht="15">
      <c r="A58" s="84"/>
      <c r="B58" s="128" t="s">
        <v>55</v>
      </c>
      <c r="C58" s="126" t="str">
        <f>'[2]Foglio1'!$C$45</f>
        <v>Quadro elettrico UTA Laboratori</v>
      </c>
      <c r="D58" s="168" t="s">
        <v>42</v>
      </c>
      <c r="E58" s="176" t="s">
        <v>40</v>
      </c>
      <c r="F58" s="177">
        <v>1</v>
      </c>
      <c r="G58" s="170"/>
      <c r="H58" s="172"/>
      <c r="I58" s="175"/>
      <c r="J58" s="193" t="s">
        <v>4</v>
      </c>
    </row>
    <row r="59" spans="1:10" s="79" customFormat="1" ht="15">
      <c r="A59" s="84"/>
      <c r="B59" s="128" t="s">
        <v>56</v>
      </c>
      <c r="C59" s="126" t="str">
        <f>'[2]Foglio1'!$C$46</f>
        <v>Quadro elettrico UTA Biblioteca</v>
      </c>
      <c r="D59" s="168" t="s">
        <v>42</v>
      </c>
      <c r="E59" s="176" t="s">
        <v>40</v>
      </c>
      <c r="F59" s="170">
        <f>'[2]Foglio1'!$E$46</f>
        <v>1</v>
      </c>
      <c r="G59" s="170"/>
      <c r="H59" s="172"/>
      <c r="I59" s="175"/>
      <c r="J59" s="193" t="s">
        <v>4</v>
      </c>
    </row>
    <row r="60" spans="1:10" s="79" customFormat="1" ht="12">
      <c r="A60" s="84"/>
      <c r="B60" s="88"/>
      <c r="C60" s="133"/>
      <c r="D60" s="130"/>
      <c r="E60" s="26"/>
      <c r="F60" s="55"/>
      <c r="G60" s="56"/>
      <c r="H60" s="56"/>
      <c r="I60" s="82"/>
      <c r="J60" s="194"/>
    </row>
    <row r="61" spans="1:10" s="79" customFormat="1" ht="36">
      <c r="A61" s="136">
        <v>8</v>
      </c>
      <c r="B61" s="123" t="s">
        <v>57</v>
      </c>
      <c r="C61" s="133" t="str">
        <f>'[2]Foglio1'!$C$48</f>
        <v>Fornitura e posa in opera di controllore digitale configurabile per la gestione, il monitoraggio e la regolazione di impianti di ventilazione e condizionamento, con comunicazione su bus Konnex. Costruzione Siemens art. RMU710B</v>
      </c>
      <c r="D61" s="129" t="s">
        <v>42</v>
      </c>
      <c r="E61" s="63"/>
      <c r="F61" s="55"/>
      <c r="G61" s="55"/>
      <c r="H61" s="56"/>
      <c r="I61" s="57"/>
      <c r="J61" s="195"/>
    </row>
    <row r="62" spans="1:10" s="79" customFormat="1" ht="12.75">
      <c r="A62" s="137"/>
      <c r="B62" s="125" t="s">
        <v>58</v>
      </c>
      <c r="C62" s="133" t="str">
        <f>'[2]Foglio1'!$C$49</f>
        <v>UTA Aula 3</v>
      </c>
      <c r="D62" s="168" t="s">
        <v>42</v>
      </c>
      <c r="E62" s="176" t="s">
        <v>96</v>
      </c>
      <c r="F62" s="170">
        <f>'[2]Foglio1'!$E$49</f>
        <v>1</v>
      </c>
      <c r="G62" s="170"/>
      <c r="H62" s="172"/>
      <c r="I62" s="175"/>
      <c r="J62" s="193" t="s">
        <v>4</v>
      </c>
    </row>
    <row r="63" spans="1:10" s="79" customFormat="1" ht="12.75">
      <c r="A63" s="137"/>
      <c r="B63" s="125" t="s">
        <v>59</v>
      </c>
      <c r="C63" s="133" t="str">
        <f>'[2]Foglio1'!$C$50</f>
        <v>UTA Aula 4</v>
      </c>
      <c r="D63" s="168" t="s">
        <v>42</v>
      </c>
      <c r="E63" s="176" t="s">
        <v>96</v>
      </c>
      <c r="F63" s="170">
        <f>'[2]Foglio1'!$E$50</f>
        <v>1</v>
      </c>
      <c r="G63" s="170"/>
      <c r="H63" s="172"/>
      <c r="I63" s="175"/>
      <c r="J63" s="193" t="s">
        <v>4</v>
      </c>
    </row>
    <row r="64" spans="1:10" s="79" customFormat="1" ht="12.75">
      <c r="A64" s="137"/>
      <c r="B64" s="125" t="s">
        <v>60</v>
      </c>
      <c r="C64" s="133" t="str">
        <f>'[2]Foglio1'!$C$51</f>
        <v>UTA Aula 5</v>
      </c>
      <c r="D64" s="168" t="s">
        <v>42</v>
      </c>
      <c r="E64" s="176" t="s">
        <v>96</v>
      </c>
      <c r="F64" s="170">
        <f>'[2]Foglio1'!$E$51</f>
        <v>1</v>
      </c>
      <c r="G64" s="170"/>
      <c r="H64" s="172"/>
      <c r="I64" s="175"/>
      <c r="J64" s="193" t="s">
        <v>4</v>
      </c>
    </row>
    <row r="65" spans="1:10" s="79" customFormat="1" ht="12.75">
      <c r="A65" s="137"/>
      <c r="B65" s="125" t="s">
        <v>61</v>
      </c>
      <c r="C65" s="133" t="str">
        <f>'[2]Foglio1'!$C$52</f>
        <v>UTA Aula 6</v>
      </c>
      <c r="D65" s="168" t="s">
        <v>42</v>
      </c>
      <c r="E65" s="176" t="s">
        <v>96</v>
      </c>
      <c r="F65" s="170">
        <f>'[2]Foglio1'!$E$52</f>
        <v>1</v>
      </c>
      <c r="G65" s="170"/>
      <c r="H65" s="172"/>
      <c r="I65" s="175"/>
      <c r="J65" s="193" t="s">
        <v>4</v>
      </c>
    </row>
    <row r="66" spans="1:10" s="79" customFormat="1" ht="12.75">
      <c r="A66" s="137"/>
      <c r="B66" s="125" t="s">
        <v>62</v>
      </c>
      <c r="C66" s="133" t="str">
        <f>'[2]Foglio1'!$C$53</f>
        <v>UTA Aula 7</v>
      </c>
      <c r="D66" s="168" t="s">
        <v>42</v>
      </c>
      <c r="E66" s="176" t="s">
        <v>96</v>
      </c>
      <c r="F66" s="170">
        <f>'[2]Foglio1'!$E$53</f>
        <v>1</v>
      </c>
      <c r="G66" s="170"/>
      <c r="H66" s="172"/>
      <c r="I66" s="175"/>
      <c r="J66" s="193" t="s">
        <v>4</v>
      </c>
    </row>
    <row r="67" spans="1:10" s="79" customFormat="1" ht="12.75">
      <c r="A67" s="137"/>
      <c r="B67" s="125" t="s">
        <v>63</v>
      </c>
      <c r="C67" s="133" t="str">
        <f>'[2]Foglio1'!$C$54</f>
        <v>UTA Aula 8</v>
      </c>
      <c r="D67" s="168" t="s">
        <v>42</v>
      </c>
      <c r="E67" s="176" t="s">
        <v>96</v>
      </c>
      <c r="F67" s="170">
        <f>'[2]Foglio1'!$E$54</f>
        <v>1</v>
      </c>
      <c r="G67" s="170"/>
      <c r="H67" s="172"/>
      <c r="I67" s="175"/>
      <c r="J67" s="193" t="s">
        <v>4</v>
      </c>
    </row>
    <row r="68" spans="1:10" s="79" customFormat="1" ht="12.75">
      <c r="A68" s="137"/>
      <c r="B68" s="125" t="s">
        <v>64</v>
      </c>
      <c r="C68" s="133" t="str">
        <f>'[2]Foglio1'!$C$55</f>
        <v>UTA Laboratori</v>
      </c>
      <c r="D68" s="168" t="s">
        <v>42</v>
      </c>
      <c r="E68" s="176" t="s">
        <v>96</v>
      </c>
      <c r="F68" s="177">
        <f>'[2]Foglio1'!$E$55</f>
        <v>1</v>
      </c>
      <c r="G68" s="170"/>
      <c r="H68" s="172"/>
      <c r="I68" s="175"/>
      <c r="J68" s="193" t="s">
        <v>4</v>
      </c>
    </row>
    <row r="69" spans="1:10" s="79" customFormat="1" ht="12.75">
      <c r="A69" s="137"/>
      <c r="B69" s="125"/>
      <c r="C69" s="133"/>
      <c r="D69" s="130"/>
      <c r="E69" s="85"/>
      <c r="F69" s="55"/>
      <c r="G69" s="55"/>
      <c r="H69" s="56"/>
      <c r="I69" s="82"/>
      <c r="J69" s="194"/>
    </row>
    <row r="70" spans="1:10" s="79" customFormat="1" ht="36">
      <c r="A70" s="136">
        <v>9</v>
      </c>
      <c r="B70" s="123" t="s">
        <v>65</v>
      </c>
      <c r="C70" s="133" t="str">
        <f>'[2]Foglio1'!$C$57</f>
        <v>Fornitura e posa in opera di sonda di temperatura da canale passiva, elemento sensibile 400 mm., campo di impiego -50 + 80 C°, grado di protezione IP42. Costruzione Siemens art. QAM2120.040</v>
      </c>
      <c r="D70" s="129" t="s">
        <v>42</v>
      </c>
      <c r="E70" s="63"/>
      <c r="F70" s="55"/>
      <c r="G70" s="55"/>
      <c r="H70" s="56"/>
      <c r="I70" s="57"/>
      <c r="J70" s="195"/>
    </row>
    <row r="71" spans="1:10" s="79" customFormat="1" ht="12.75">
      <c r="A71" s="137"/>
      <c r="B71" s="125" t="s">
        <v>66</v>
      </c>
      <c r="C71" s="133" t="str">
        <f>'[2]Foglio1'!$C$58</f>
        <v>UTA Aula 3</v>
      </c>
      <c r="D71" s="168" t="s">
        <v>42</v>
      </c>
      <c r="E71" s="171" t="str">
        <f>'[2]Foglio1'!$D$58</f>
        <v>n</v>
      </c>
      <c r="F71" s="170">
        <f>'[2]Foglio1'!$E$58</f>
        <v>1</v>
      </c>
      <c r="G71" s="172"/>
      <c r="H71" s="172"/>
      <c r="I71" s="175"/>
      <c r="J71" s="193" t="s">
        <v>4</v>
      </c>
    </row>
    <row r="72" spans="1:10" s="79" customFormat="1" ht="12.75">
      <c r="A72" s="137"/>
      <c r="B72" s="125" t="s">
        <v>67</v>
      </c>
      <c r="C72" s="60" t="str">
        <f>'[2]Foglio1'!$C$59</f>
        <v>UTA Aula 4</v>
      </c>
      <c r="D72" s="168" t="s">
        <v>42</v>
      </c>
      <c r="E72" s="173" t="str">
        <f>'[2]Foglio1'!$D$59</f>
        <v>n</v>
      </c>
      <c r="F72" s="170">
        <f>'[2]Foglio1'!$E$59</f>
        <v>1</v>
      </c>
      <c r="G72" s="170"/>
      <c r="H72" s="172"/>
      <c r="I72" s="175"/>
      <c r="J72" s="193" t="s">
        <v>4</v>
      </c>
    </row>
    <row r="73" spans="1:10" s="79" customFormat="1" ht="12.75">
      <c r="A73" s="137"/>
      <c r="B73" s="125" t="s">
        <v>68</v>
      </c>
      <c r="C73" s="132" t="str">
        <f>'[2]Foglio1'!$C$60</f>
        <v>UTA Aula 5</v>
      </c>
      <c r="D73" s="168" t="s">
        <v>42</v>
      </c>
      <c r="E73" s="176" t="str">
        <f>'[2]Foglio1'!$D$60</f>
        <v>n</v>
      </c>
      <c r="F73" s="178">
        <f>'[2]Foglio1'!$E$60</f>
        <v>1</v>
      </c>
      <c r="G73" s="178"/>
      <c r="H73" s="172"/>
      <c r="I73" s="175"/>
      <c r="J73" s="193" t="s">
        <v>4</v>
      </c>
    </row>
    <row r="74" spans="1:10" s="79" customFormat="1" ht="12.75">
      <c r="A74" s="137"/>
      <c r="B74" s="125" t="s">
        <v>69</v>
      </c>
      <c r="C74" s="64" t="str">
        <f>'[2]Foglio1'!$C$61</f>
        <v>UTA Aula 6</v>
      </c>
      <c r="D74" s="168" t="s">
        <v>42</v>
      </c>
      <c r="E74" s="173" t="str">
        <f>'[2]Foglio1'!$D$61</f>
        <v>n</v>
      </c>
      <c r="F74" s="170">
        <f>'[2]Foglio1'!$E$61</f>
        <v>1</v>
      </c>
      <c r="G74" s="170"/>
      <c r="H74" s="172"/>
      <c r="I74" s="175"/>
      <c r="J74" s="193" t="s">
        <v>4</v>
      </c>
    </row>
    <row r="75" spans="1:10" s="79" customFormat="1" ht="12.75">
      <c r="A75" s="137"/>
      <c r="B75" s="125" t="s">
        <v>70</v>
      </c>
      <c r="C75" s="64" t="str">
        <f>'[2]Foglio1'!$C$62</f>
        <v>UTA Aula 7</v>
      </c>
      <c r="D75" s="168" t="s">
        <v>42</v>
      </c>
      <c r="E75" s="179" t="str">
        <f>'[2]Foglio1'!$D$62</f>
        <v>n</v>
      </c>
      <c r="F75" s="178">
        <f>'[2]Foglio1'!$E$62</f>
        <v>1</v>
      </c>
      <c r="G75" s="178"/>
      <c r="H75" s="172"/>
      <c r="I75" s="175"/>
      <c r="J75" s="193" t="s">
        <v>4</v>
      </c>
    </row>
    <row r="76" spans="1:10" s="79" customFormat="1" ht="12.75">
      <c r="A76" s="137"/>
      <c r="B76" s="125" t="s">
        <v>71</v>
      </c>
      <c r="C76" s="64" t="str">
        <f>'[2]Foglio1'!$C$63</f>
        <v>UTA Aula 8</v>
      </c>
      <c r="D76" s="168" t="s">
        <v>42</v>
      </c>
      <c r="E76" s="173" t="str">
        <f>'[2]Foglio1'!$D$63</f>
        <v>n</v>
      </c>
      <c r="F76" s="170">
        <f>'[2]Foglio1'!$E$63</f>
        <v>1</v>
      </c>
      <c r="G76" s="170"/>
      <c r="H76" s="172"/>
      <c r="I76" s="175"/>
      <c r="J76" s="193" t="s">
        <v>4</v>
      </c>
    </row>
    <row r="77" spans="1:10" s="79" customFormat="1" ht="12.75">
      <c r="A77" s="137"/>
      <c r="B77" s="125" t="s">
        <v>72</v>
      </c>
      <c r="C77" s="64" t="str">
        <f>'[2]Foglio1'!$C$64</f>
        <v>UTA Laboratori</v>
      </c>
      <c r="D77" s="168" t="s">
        <v>42</v>
      </c>
      <c r="E77" s="179" t="str">
        <f>'[2]Foglio1'!$D$64</f>
        <v>n</v>
      </c>
      <c r="F77" s="178">
        <f>'[2]Foglio1'!$E$64</f>
        <v>1</v>
      </c>
      <c r="G77" s="178"/>
      <c r="H77" s="172"/>
      <c r="I77" s="175"/>
      <c r="J77" s="193" t="s">
        <v>4</v>
      </c>
    </row>
    <row r="78" spans="1:10" s="79" customFormat="1" ht="12.75">
      <c r="A78" s="137"/>
      <c r="B78" s="135"/>
      <c r="C78" s="64"/>
      <c r="D78" s="139"/>
      <c r="E78" s="63"/>
      <c r="F78" s="55"/>
      <c r="G78" s="55"/>
      <c r="H78" s="56"/>
      <c r="I78" s="57"/>
      <c r="J78" s="195"/>
    </row>
    <row r="79" spans="1:10" s="79" customFormat="1" ht="72">
      <c r="A79" s="136">
        <v>10</v>
      </c>
      <c r="B79" s="123" t="s">
        <v>73</v>
      </c>
      <c r="C79" s="64" t="s">
        <v>109</v>
      </c>
      <c r="D79" s="129" t="s">
        <v>42</v>
      </c>
      <c r="E79" s="65"/>
      <c r="F79" s="66"/>
      <c r="G79" s="66"/>
      <c r="H79" s="67"/>
      <c r="I79" s="68"/>
      <c r="J79" s="197"/>
    </row>
    <row r="80" spans="1:10" s="79" customFormat="1" ht="12.75">
      <c r="A80" s="137"/>
      <c r="B80" s="125" t="s">
        <v>74</v>
      </c>
      <c r="C80" s="64" t="str">
        <f>'[2]Foglio1'!$C$67</f>
        <v>UTA Aula 3</v>
      </c>
      <c r="D80" s="168" t="s">
        <v>42</v>
      </c>
      <c r="E80" s="173" t="str">
        <f>'[2]Foglio1'!$D$67</f>
        <v>corpo</v>
      </c>
      <c r="F80" s="170">
        <f>'[2]Foglio1'!$E$67</f>
        <v>1</v>
      </c>
      <c r="G80" s="170"/>
      <c r="H80" s="172"/>
      <c r="I80" s="175"/>
      <c r="J80" s="193" t="s">
        <v>4</v>
      </c>
    </row>
    <row r="81" spans="1:10" s="79" customFormat="1" ht="12.75">
      <c r="A81" s="137"/>
      <c r="B81" s="125" t="s">
        <v>75</v>
      </c>
      <c r="C81" s="64" t="str">
        <f>'[2]Foglio1'!$C$68</f>
        <v>UTA Aula 4</v>
      </c>
      <c r="D81" s="168" t="s">
        <v>42</v>
      </c>
      <c r="E81" s="179" t="str">
        <f>'[2]Foglio1'!$D$68</f>
        <v>corpo</v>
      </c>
      <c r="F81" s="178">
        <f>'[2]Foglio1'!$E$68</f>
        <v>1</v>
      </c>
      <c r="G81" s="178"/>
      <c r="H81" s="172"/>
      <c r="I81" s="175"/>
      <c r="J81" s="193" t="s">
        <v>4</v>
      </c>
    </row>
    <row r="82" spans="1:10" s="79" customFormat="1" ht="12.75">
      <c r="A82" s="137"/>
      <c r="B82" s="125" t="s">
        <v>76</v>
      </c>
      <c r="C82" s="64" t="str">
        <f>'[2]Foglio1'!$C$69</f>
        <v>UTA Aula 5</v>
      </c>
      <c r="D82" s="168" t="s">
        <v>42</v>
      </c>
      <c r="E82" s="173" t="str">
        <f>'[2]Foglio1'!$D$69</f>
        <v>corpo</v>
      </c>
      <c r="F82" s="170">
        <f>'[2]Foglio1'!$E$69</f>
        <v>1</v>
      </c>
      <c r="G82" s="170"/>
      <c r="H82" s="172"/>
      <c r="I82" s="175"/>
      <c r="J82" s="193" t="s">
        <v>4</v>
      </c>
    </row>
    <row r="83" spans="1:10" s="79" customFormat="1" ht="12.75">
      <c r="A83" s="137"/>
      <c r="B83" s="125" t="s">
        <v>77</v>
      </c>
      <c r="C83" s="64" t="str">
        <f>'[2]Foglio1'!$C$70</f>
        <v>UTA Aula 6</v>
      </c>
      <c r="D83" s="168" t="s">
        <v>42</v>
      </c>
      <c r="E83" s="179" t="str">
        <f>'[2]Foglio1'!$D$70</f>
        <v>corpo</v>
      </c>
      <c r="F83" s="178">
        <f>'[2]Foglio1'!$E$70</f>
        <v>1</v>
      </c>
      <c r="G83" s="178"/>
      <c r="H83" s="172"/>
      <c r="I83" s="175"/>
      <c r="J83" s="193" t="s">
        <v>4</v>
      </c>
    </row>
    <row r="84" spans="1:10" s="79" customFormat="1" ht="12.75">
      <c r="A84" s="137"/>
      <c r="B84" s="125" t="s">
        <v>78</v>
      </c>
      <c r="C84" s="64" t="str">
        <f>'[2]Foglio1'!$C$71</f>
        <v>UTA Aula 7</v>
      </c>
      <c r="D84" s="168" t="s">
        <v>42</v>
      </c>
      <c r="E84" s="173" t="str">
        <f>'[2]Foglio1'!$D$71</f>
        <v>corpo</v>
      </c>
      <c r="F84" s="170">
        <f>'[2]Foglio1'!$E$71</f>
        <v>1</v>
      </c>
      <c r="G84" s="170"/>
      <c r="H84" s="172"/>
      <c r="I84" s="175"/>
      <c r="J84" s="193" t="s">
        <v>4</v>
      </c>
    </row>
    <row r="85" spans="1:10" s="79" customFormat="1" ht="12.75">
      <c r="A85" s="137"/>
      <c r="B85" s="125" t="s">
        <v>79</v>
      </c>
      <c r="C85" s="64" t="str">
        <f>'[2]Foglio1'!$C$72</f>
        <v>UTA Aula 8</v>
      </c>
      <c r="D85" s="168" t="s">
        <v>42</v>
      </c>
      <c r="E85" s="179" t="str">
        <f>'[2]Foglio1'!$D$72</f>
        <v>corpo</v>
      </c>
      <c r="F85" s="178">
        <f>'[2]Foglio1'!$E$72</f>
        <v>1</v>
      </c>
      <c r="G85" s="178"/>
      <c r="H85" s="172"/>
      <c r="I85" s="175"/>
      <c r="J85" s="193" t="s">
        <v>4</v>
      </c>
    </row>
    <row r="86" spans="1:10" s="79" customFormat="1" ht="12.75">
      <c r="A86" s="137"/>
      <c r="B86" s="125" t="s">
        <v>80</v>
      </c>
      <c r="C86" s="64" t="str">
        <f>'[2]Foglio1'!$C$73</f>
        <v>UTA Laboratori</v>
      </c>
      <c r="D86" s="168" t="s">
        <v>42</v>
      </c>
      <c r="E86" s="179" t="str">
        <f>'[2]Foglio1'!$D$73</f>
        <v>corpo</v>
      </c>
      <c r="F86" s="178">
        <f>'[2]Foglio1'!$E$73</f>
        <v>1</v>
      </c>
      <c r="G86" s="178"/>
      <c r="H86" s="172"/>
      <c r="I86" s="175"/>
      <c r="J86" s="193" t="s">
        <v>4</v>
      </c>
    </row>
    <row r="87" spans="1:10" s="79" customFormat="1" ht="12.75">
      <c r="A87" s="137"/>
      <c r="B87" s="135"/>
      <c r="C87" s="64"/>
      <c r="D87" s="90"/>
      <c r="E87" s="65"/>
      <c r="F87" s="66"/>
      <c r="G87" s="66"/>
      <c r="H87" s="67"/>
      <c r="I87" s="68"/>
      <c r="J87" s="197"/>
    </row>
    <row r="88" spans="1:10" s="79" customFormat="1" ht="24">
      <c r="A88" s="136">
        <v>11</v>
      </c>
      <c r="B88" s="123" t="s">
        <v>81</v>
      </c>
      <c r="C88" s="64" t="str">
        <f>'[2]Foglio1'!$C$75</f>
        <v>Rimozione degli impianti  elettrici obsoleti relativi agli impianti delle aule, con trasporto in discarica e/o in luogo indicato dalla D.L. del materiale di risulta.</v>
      </c>
      <c r="D88" s="90"/>
      <c r="E88" s="65"/>
      <c r="F88" s="66"/>
      <c r="G88" s="66"/>
      <c r="H88" s="67"/>
      <c r="I88" s="68"/>
      <c r="J88" s="197"/>
    </row>
    <row r="89" spans="1:10" s="79" customFormat="1" ht="12.75">
      <c r="A89" s="137"/>
      <c r="B89" s="125" t="s">
        <v>82</v>
      </c>
      <c r="C89" s="64" t="str">
        <f>'[2]Foglio1'!$C$76</f>
        <v>UTA Aula 3</v>
      </c>
      <c r="D89" s="168" t="s">
        <v>42</v>
      </c>
      <c r="E89" s="179" t="str">
        <f>'[2]Foglio1'!$D$76</f>
        <v>corpo</v>
      </c>
      <c r="F89" s="178">
        <f>'[2]Foglio1'!$E$76</f>
        <v>1</v>
      </c>
      <c r="G89" s="178"/>
      <c r="H89" s="172"/>
      <c r="I89" s="175"/>
      <c r="J89" s="193" t="s">
        <v>4</v>
      </c>
    </row>
    <row r="90" spans="1:10" s="79" customFormat="1" ht="12.75">
      <c r="A90" s="137"/>
      <c r="B90" s="125" t="s">
        <v>83</v>
      </c>
      <c r="C90" s="64" t="str">
        <f>'[2]Foglio1'!$C$77</f>
        <v>UTA Aula 4</v>
      </c>
      <c r="D90" s="168" t="s">
        <v>42</v>
      </c>
      <c r="E90" s="179" t="str">
        <f>'[2]Foglio1'!$D$77</f>
        <v>corpo</v>
      </c>
      <c r="F90" s="178">
        <f>'[2]Foglio1'!$E$77</f>
        <v>1</v>
      </c>
      <c r="G90" s="178"/>
      <c r="H90" s="172"/>
      <c r="I90" s="175"/>
      <c r="J90" s="193" t="s">
        <v>4</v>
      </c>
    </row>
    <row r="91" spans="1:10" s="79" customFormat="1" ht="12.75">
      <c r="A91" s="137"/>
      <c r="B91" s="125" t="s">
        <v>84</v>
      </c>
      <c r="C91" s="64" t="str">
        <f>'[2]Foglio1'!$C$78</f>
        <v>UTA Aula 5</v>
      </c>
      <c r="D91" s="168" t="s">
        <v>42</v>
      </c>
      <c r="E91" s="179" t="str">
        <f>'[2]Foglio1'!$D$78</f>
        <v>corpo</v>
      </c>
      <c r="F91" s="178">
        <f>'[2]Foglio1'!$E$78</f>
        <v>1</v>
      </c>
      <c r="G91" s="178"/>
      <c r="H91" s="172"/>
      <c r="I91" s="175"/>
      <c r="J91" s="193" t="s">
        <v>4</v>
      </c>
    </row>
    <row r="92" spans="1:10" s="79" customFormat="1" ht="12.75">
      <c r="A92" s="137"/>
      <c r="B92" s="125" t="s">
        <v>85</v>
      </c>
      <c r="C92" s="64" t="str">
        <f>'[2]Foglio1'!$C$79</f>
        <v>UTA Aula 6</v>
      </c>
      <c r="D92" s="168" t="s">
        <v>42</v>
      </c>
      <c r="E92" s="179" t="str">
        <f>'[2]Foglio1'!$D$79</f>
        <v>corpo</v>
      </c>
      <c r="F92" s="178">
        <f>'[2]Foglio1'!$E$79</f>
        <v>1</v>
      </c>
      <c r="G92" s="178"/>
      <c r="H92" s="172"/>
      <c r="I92" s="175"/>
      <c r="J92" s="193" t="s">
        <v>4</v>
      </c>
    </row>
    <row r="93" spans="1:10" s="79" customFormat="1" ht="12.75">
      <c r="A93" s="137"/>
      <c r="B93" s="125" t="s">
        <v>86</v>
      </c>
      <c r="C93" s="64" t="str">
        <f>'[2]Foglio1'!$C$80</f>
        <v>UTA Aula 7</v>
      </c>
      <c r="D93" s="168" t="s">
        <v>42</v>
      </c>
      <c r="E93" s="179" t="str">
        <f>'[2]Foglio1'!$D$80</f>
        <v>corpo</v>
      </c>
      <c r="F93" s="178">
        <f>'[2]Foglio1'!$E$80</f>
        <v>1</v>
      </c>
      <c r="G93" s="178"/>
      <c r="H93" s="172"/>
      <c r="I93" s="175"/>
      <c r="J93" s="193" t="s">
        <v>4</v>
      </c>
    </row>
    <row r="94" spans="1:10" s="79" customFormat="1" ht="12.75">
      <c r="A94" s="137"/>
      <c r="B94" s="125" t="s">
        <v>87</v>
      </c>
      <c r="C94" s="64" t="str">
        <f>'[2]Foglio1'!$C$81</f>
        <v>UTA Aula 8</v>
      </c>
      <c r="D94" s="168" t="s">
        <v>42</v>
      </c>
      <c r="E94" s="179" t="str">
        <f>'[2]Foglio1'!$D$81</f>
        <v>corpo</v>
      </c>
      <c r="F94" s="178">
        <f>'[2]Foglio1'!$E$81</f>
        <v>1</v>
      </c>
      <c r="G94" s="178"/>
      <c r="H94" s="172"/>
      <c r="I94" s="175"/>
      <c r="J94" s="193" t="s">
        <v>4</v>
      </c>
    </row>
    <row r="95" spans="1:10" s="79" customFormat="1" ht="12.75">
      <c r="A95" s="137"/>
      <c r="B95" s="125" t="s">
        <v>88</v>
      </c>
      <c r="C95" s="64" t="str">
        <f>'[2]Foglio1'!$C$82</f>
        <v>UTA Laboratori</v>
      </c>
      <c r="D95" s="168" t="s">
        <v>42</v>
      </c>
      <c r="E95" s="179" t="str">
        <f>'[2]Foglio1'!$D$82</f>
        <v>corpo</v>
      </c>
      <c r="F95" s="178">
        <f>'[2]Foglio1'!$E$82</f>
        <v>1</v>
      </c>
      <c r="G95" s="178"/>
      <c r="H95" s="172"/>
      <c r="I95" s="175"/>
      <c r="J95" s="193" t="s">
        <v>4</v>
      </c>
    </row>
    <row r="96" spans="1:10" s="79" customFormat="1" ht="12.75">
      <c r="A96" s="137"/>
      <c r="B96" s="135"/>
      <c r="C96" s="64"/>
      <c r="D96" s="90"/>
      <c r="E96" s="65"/>
      <c r="F96" s="66"/>
      <c r="G96" s="66"/>
      <c r="H96" s="67"/>
      <c r="I96" s="68"/>
      <c r="J96" s="197"/>
    </row>
    <row r="97" spans="1:10" s="79" customFormat="1" ht="36">
      <c r="A97" s="136">
        <v>12</v>
      </c>
      <c r="B97" s="123" t="s">
        <v>89</v>
      </c>
      <c r="C97" s="64" t="str">
        <f>'[2]Foglio1'!$C$84</f>
        <v>Ripristino degli impianti di accensione luci presente nelle aule soggette ad intervento, nel prezzo esposto si intendono compresi tutti gli oneri per rendere l'impianto finito e funzionante.</v>
      </c>
      <c r="D97" s="90"/>
      <c r="E97" s="65"/>
      <c r="F97" s="66"/>
      <c r="G97" s="66"/>
      <c r="H97" s="67"/>
      <c r="I97" s="68"/>
      <c r="J97" s="197"/>
    </row>
    <row r="98" spans="1:10" s="79" customFormat="1" ht="12.75">
      <c r="A98" s="137"/>
      <c r="B98" s="125" t="s">
        <v>90</v>
      </c>
      <c r="C98" s="64" t="str">
        <f>'[2]Foglio1'!$C$85</f>
        <v>UTA Aula 3</v>
      </c>
      <c r="D98" s="168" t="s">
        <v>42</v>
      </c>
      <c r="E98" s="179" t="str">
        <f>'[2]Foglio1'!$D$85</f>
        <v>corpo</v>
      </c>
      <c r="F98" s="178">
        <f>'[2]Foglio1'!$E$85</f>
        <v>1</v>
      </c>
      <c r="G98" s="178"/>
      <c r="H98" s="172"/>
      <c r="I98" s="175"/>
      <c r="J98" s="193" t="s">
        <v>4</v>
      </c>
    </row>
    <row r="99" spans="1:10" s="79" customFormat="1" ht="12.75">
      <c r="A99" s="137"/>
      <c r="B99" s="125" t="s">
        <v>91</v>
      </c>
      <c r="C99" s="64" t="str">
        <f>'[2]Foglio1'!$C$86</f>
        <v>UTA Aula 4</v>
      </c>
      <c r="D99" s="168" t="s">
        <v>42</v>
      </c>
      <c r="E99" s="179" t="str">
        <f>'[2]Foglio1'!$D$86</f>
        <v>corpo</v>
      </c>
      <c r="F99" s="178">
        <f>'[2]Foglio1'!$E$86</f>
        <v>1</v>
      </c>
      <c r="G99" s="178"/>
      <c r="H99" s="172"/>
      <c r="I99" s="175"/>
      <c r="J99" s="193" t="s">
        <v>4</v>
      </c>
    </row>
    <row r="100" spans="1:10" s="79" customFormat="1" ht="12.75">
      <c r="A100" s="137"/>
      <c r="B100" s="125" t="s">
        <v>92</v>
      </c>
      <c r="C100" s="64" t="str">
        <f>'[2]Foglio1'!$C$87</f>
        <v>UTA Aula 5</v>
      </c>
      <c r="D100" s="168" t="s">
        <v>42</v>
      </c>
      <c r="E100" s="179" t="str">
        <f>'[2]Foglio1'!$D$87</f>
        <v>corpo</v>
      </c>
      <c r="F100" s="178">
        <f>'[2]Foglio1'!$E$87</f>
        <v>1</v>
      </c>
      <c r="G100" s="178"/>
      <c r="H100" s="172"/>
      <c r="I100" s="175"/>
      <c r="J100" s="193" t="s">
        <v>4</v>
      </c>
    </row>
    <row r="101" spans="1:10" s="79" customFormat="1" ht="15">
      <c r="A101" s="137"/>
      <c r="B101" s="125" t="s">
        <v>93</v>
      </c>
      <c r="C101" s="138" t="s">
        <v>97</v>
      </c>
      <c r="D101" s="168" t="s">
        <v>42</v>
      </c>
      <c r="E101" s="179" t="str">
        <f>'[2]Foglio1'!$D$88</f>
        <v>corpo</v>
      </c>
      <c r="F101" s="178">
        <f>'[2]Foglio1'!$E$88</f>
        <v>1</v>
      </c>
      <c r="G101" s="178"/>
      <c r="H101" s="172"/>
      <c r="I101" s="175"/>
      <c r="J101" s="193" t="s">
        <v>4</v>
      </c>
    </row>
    <row r="102" spans="1:10" s="79" customFormat="1" ht="12.75">
      <c r="A102" s="137"/>
      <c r="B102" s="125" t="s">
        <v>94</v>
      </c>
      <c r="C102" s="64" t="str">
        <f>'[2]Foglio1'!$C$89</f>
        <v>UTA Aula 7</v>
      </c>
      <c r="D102" s="168" t="s">
        <v>42</v>
      </c>
      <c r="E102" s="179" t="str">
        <f>'[2]Foglio1'!$D$89</f>
        <v>corpo</v>
      </c>
      <c r="F102" s="178">
        <f>'[2]Foglio1'!$E$89</f>
        <v>1</v>
      </c>
      <c r="G102" s="178"/>
      <c r="H102" s="172"/>
      <c r="I102" s="175"/>
      <c r="J102" s="193" t="s">
        <v>4</v>
      </c>
    </row>
    <row r="103" spans="1:10" s="79" customFormat="1" ht="12.75">
      <c r="A103" s="137"/>
      <c r="B103" s="125" t="s">
        <v>95</v>
      </c>
      <c r="C103" s="64" t="str">
        <f>'[2]Foglio1'!$C$90</f>
        <v>UTA Aula 8</v>
      </c>
      <c r="D103" s="168" t="s">
        <v>42</v>
      </c>
      <c r="E103" s="179" t="str">
        <f>'[2]Foglio1'!$D$90</f>
        <v>corpo</v>
      </c>
      <c r="F103" s="178">
        <f>'[2]Foglio1'!$E$90</f>
        <v>1</v>
      </c>
      <c r="G103" s="178"/>
      <c r="H103" s="172"/>
      <c r="I103" s="175"/>
      <c r="J103" s="193" t="s">
        <v>4</v>
      </c>
    </row>
    <row r="104" spans="1:10" s="79" customFormat="1" ht="12.75">
      <c r="A104" s="137"/>
      <c r="B104" s="90"/>
      <c r="C104" s="64"/>
      <c r="D104" s="90"/>
      <c r="E104" s="65"/>
      <c r="F104" s="66"/>
      <c r="G104" s="66"/>
      <c r="H104" s="67"/>
      <c r="I104" s="68"/>
      <c r="J104" s="197"/>
    </row>
    <row r="105" spans="1:10" s="79" customFormat="1" ht="36">
      <c r="A105" s="136">
        <v>13</v>
      </c>
      <c r="B105" s="90" t="str">
        <f>'[2]Foglio1'!$B$92</f>
        <v>E07</v>
      </c>
      <c r="C105" s="64" t="str">
        <f>'[2]Foglio1'!$C$92</f>
        <v>Fornitura e posa in opera di WEB Server per la gestione, il monitoraggio e la regolazione di impianti di ventilazione e condizionamento. Compreso quota parte linea di alimentazione e punto di collegamento rete dati. Costruzione Siemens art. OZW772.250</v>
      </c>
      <c r="D105" s="168" t="s">
        <v>42</v>
      </c>
      <c r="E105" s="179" t="str">
        <f>'[2]Foglio1'!$D$92</f>
        <v>n.</v>
      </c>
      <c r="F105" s="178">
        <f>'[2]Foglio1'!$E$92</f>
        <v>1</v>
      </c>
      <c r="G105" s="178"/>
      <c r="H105" s="172"/>
      <c r="I105" s="175"/>
      <c r="J105" s="193" t="s">
        <v>4</v>
      </c>
    </row>
    <row r="106" spans="1:10" s="79" customFormat="1" ht="12.75">
      <c r="A106" s="137"/>
      <c r="B106" s="90"/>
      <c r="C106" s="64"/>
      <c r="D106" s="90"/>
      <c r="E106" s="65"/>
      <c r="F106" s="66"/>
      <c r="G106" s="66"/>
      <c r="H106" s="67"/>
      <c r="I106" s="68"/>
      <c r="J106" s="197"/>
    </row>
    <row r="107" spans="1:10" s="79" customFormat="1" ht="24">
      <c r="A107" s="136">
        <v>14</v>
      </c>
      <c r="B107" s="90" t="str">
        <f>'[2]Foglio1'!$B$94</f>
        <v>E08</v>
      </c>
      <c r="C107" s="64" t="str">
        <f>'[2]Foglio1'!$C$94</f>
        <v>Fornitura e posa in opera di linea bus dati, posata in parte entro canalizzazione predisposta ed in parte entro canalizzazione di nuova realizzazione (questa compresa)</v>
      </c>
      <c r="D107" s="168" t="s">
        <v>42</v>
      </c>
      <c r="E107" s="179" t="str">
        <f>'[2]Foglio1'!$D$94</f>
        <v>mt.</v>
      </c>
      <c r="F107" s="178">
        <f>'[2]Foglio1'!$E$94</f>
        <v>620</v>
      </c>
      <c r="G107" s="178"/>
      <c r="H107" s="172"/>
      <c r="I107" s="175"/>
      <c r="J107" s="193" t="s">
        <v>4</v>
      </c>
    </row>
    <row r="108" spans="1:10" s="79" customFormat="1" ht="12.75">
      <c r="A108" s="137"/>
      <c r="B108" s="90"/>
      <c r="C108" s="64"/>
      <c r="D108" s="90"/>
      <c r="E108" s="65"/>
      <c r="F108" s="66"/>
      <c r="G108" s="66"/>
      <c r="H108" s="67"/>
      <c r="I108" s="68"/>
      <c r="J108" s="197"/>
    </row>
    <row r="109" spans="1:10" s="79" customFormat="1" ht="24">
      <c r="A109" s="136">
        <v>15</v>
      </c>
      <c r="B109" s="90" t="str">
        <f>'[2]Foglio1'!$B$96</f>
        <v>E09</v>
      </c>
      <c r="C109" s="64" t="str">
        <f>'[2]Foglio1'!$C$96</f>
        <v>Configurazione delle apparecchiature di regolazione UTA e WEB Server, in funzione dei parametri indicati dalla D.L. ( 21 apparecchi)</v>
      </c>
      <c r="D109" s="180" t="s">
        <v>42</v>
      </c>
      <c r="E109" s="179" t="str">
        <f>'[2]Foglio1'!$D$96</f>
        <v>corpo</v>
      </c>
      <c r="F109" s="178">
        <f>'[2]Foglio1'!$E$96</f>
        <v>1</v>
      </c>
      <c r="G109" s="178"/>
      <c r="H109" s="172"/>
      <c r="I109" s="175"/>
      <c r="J109" s="193" t="s">
        <v>4</v>
      </c>
    </row>
    <row r="110" spans="1:10" s="79" customFormat="1" ht="12.75">
      <c r="A110" s="137"/>
      <c r="B110" s="90"/>
      <c r="C110" s="64"/>
      <c r="D110" s="90"/>
      <c r="E110" s="65"/>
      <c r="F110" s="66"/>
      <c r="G110" s="66"/>
      <c r="H110" s="67"/>
      <c r="I110" s="68"/>
      <c r="J110" s="197"/>
    </row>
    <row r="111" spans="1:10" s="79" customFormat="1" ht="12.75">
      <c r="A111" s="137"/>
      <c r="B111" s="90"/>
      <c r="C111" s="64" t="str">
        <f>'[2]Foglio1'!$C$98</f>
        <v>CENTRALE CDZ</v>
      </c>
      <c r="D111" s="90"/>
      <c r="E111" s="65"/>
      <c r="F111" s="66"/>
      <c r="G111" s="66"/>
      <c r="H111" s="67"/>
      <c r="I111" s="68"/>
      <c r="J111" s="197"/>
    </row>
    <row r="112" spans="1:10" s="79" customFormat="1" ht="36">
      <c r="A112" s="136">
        <v>16</v>
      </c>
      <c r="B112" s="90" t="str">
        <f>'[2]Foglio1'!$B$99</f>
        <v>I010</v>
      </c>
      <c r="C112" s="64" t="str">
        <f>'[2]Foglio1'!$C$99</f>
        <v>Fornitura e posa in opera di controllore digitale configurabile per la gestione, il monitoraggio e la regolazione di impianti di ventilazione e condizionamento, con comunicazione su bus Konnex. Costruzione Siemens art. RMS 705B</v>
      </c>
      <c r="D112" s="168" t="s">
        <v>42</v>
      </c>
      <c r="E112" s="179" t="str">
        <f>'[2]Foglio1'!$D$99</f>
        <v>n.</v>
      </c>
      <c r="F112" s="178">
        <f>'[2]Foglio1'!$E$99</f>
        <v>4</v>
      </c>
      <c r="G112" s="178"/>
      <c r="H112" s="172"/>
      <c r="I112" s="175"/>
      <c r="J112" s="193" t="s">
        <v>4</v>
      </c>
    </row>
    <row r="113" spans="1:10" s="79" customFormat="1" ht="12.75">
      <c r="A113" s="137"/>
      <c r="B113" s="90"/>
      <c r="C113" s="64"/>
      <c r="D113" s="90"/>
      <c r="E113" s="65"/>
      <c r="F113" s="66"/>
      <c r="G113" s="66"/>
      <c r="H113" s="67"/>
      <c r="I113" s="68"/>
      <c r="J113" s="197"/>
    </row>
    <row r="114" spans="1:10" s="79" customFormat="1" ht="24">
      <c r="A114" s="136">
        <v>17</v>
      </c>
      <c r="B114" s="90" t="str">
        <f>'[2]Foglio1'!$B$101</f>
        <v>I011</v>
      </c>
      <c r="C114" s="64" t="str">
        <f>'[2]Foglio1'!$C$101</f>
        <v>Fornitura e posa in opera di modulo di espansione, con comunicazione su bus Konnex. Costruzione Siemens art. RMZ 785</v>
      </c>
      <c r="D114" s="180" t="s">
        <v>42</v>
      </c>
      <c r="E114" s="179" t="str">
        <f>'[2]Foglio1'!$D$101</f>
        <v>n.</v>
      </c>
      <c r="F114" s="178">
        <f>'[2]Foglio1'!$E$101</f>
        <v>1</v>
      </c>
      <c r="G114" s="178"/>
      <c r="H114" s="172"/>
      <c r="I114" s="175"/>
      <c r="J114" s="193" t="s">
        <v>4</v>
      </c>
    </row>
    <row r="115" spans="1:10" s="79" customFormat="1" ht="12.75">
      <c r="A115" s="137"/>
      <c r="B115" s="90"/>
      <c r="C115" s="64"/>
      <c r="D115" s="90"/>
      <c r="E115" s="65"/>
      <c r="F115" s="66"/>
      <c r="G115" s="66"/>
      <c r="H115" s="67"/>
      <c r="I115" s="68"/>
      <c r="J115" s="197"/>
    </row>
    <row r="116" spans="1:10" s="79" customFormat="1" ht="24">
      <c r="A116" s="136">
        <v>18</v>
      </c>
      <c r="B116" s="90" t="str">
        <f>'[2]Foglio1'!$B$103</f>
        <v>I012</v>
      </c>
      <c r="C116" s="64" t="str">
        <f>'[2]Foglio1'!$C$103</f>
        <v>Fornitura e posa in opera di modulo di espansione, con comunicazione su bus Konnex. Costruzione Siemens art. RMZ 787</v>
      </c>
      <c r="D116" s="180" t="s">
        <v>42</v>
      </c>
      <c r="E116" s="179" t="str">
        <f>'[2]Foglio1'!$D$103</f>
        <v>n.</v>
      </c>
      <c r="F116" s="178">
        <f>'[2]Foglio1'!$E$103</f>
        <v>2</v>
      </c>
      <c r="G116" s="178"/>
      <c r="H116" s="172"/>
      <c r="I116" s="175"/>
      <c r="J116" s="193" t="s">
        <v>4</v>
      </c>
    </row>
    <row r="117" spans="1:10" s="79" customFormat="1" ht="12.75">
      <c r="A117" s="137"/>
      <c r="B117" s="90"/>
      <c r="C117" s="64"/>
      <c r="D117" s="90"/>
      <c r="E117" s="65"/>
      <c r="F117" s="66"/>
      <c r="G117" s="66"/>
      <c r="H117" s="67"/>
      <c r="I117" s="68"/>
      <c r="J117" s="197"/>
    </row>
    <row r="118" spans="1:10" s="79" customFormat="1" ht="36">
      <c r="A118" s="136">
        <v>19</v>
      </c>
      <c r="B118" s="90" t="str">
        <f>'[2]Foglio1'!$B$105</f>
        <v>I013</v>
      </c>
      <c r="C118" s="64" t="str">
        <f>'[2]Foglio1'!$C$105</f>
        <v>Fornitura e posa in opera di controllore digitale configurabile per la gestione, il monitoraggio e la regolazione di impianti di riscaldamento e condizionamento, con comunicazione su bus Konnex. Costruzione Siemens art. RMH 760B</v>
      </c>
      <c r="D118" s="180" t="s">
        <v>42</v>
      </c>
      <c r="E118" s="179" t="str">
        <f>'[2]Foglio1'!$D$105</f>
        <v>n</v>
      </c>
      <c r="F118" s="178">
        <f>'[2]Foglio1'!$E$105</f>
        <v>1</v>
      </c>
      <c r="G118" s="178"/>
      <c r="H118" s="172"/>
      <c r="I118" s="175"/>
      <c r="J118" s="193" t="s">
        <v>4</v>
      </c>
    </row>
    <row r="119" spans="1:10" s="79" customFormat="1" ht="12.75">
      <c r="A119" s="137"/>
      <c r="B119" s="90"/>
      <c r="C119" s="64"/>
      <c r="D119" s="90"/>
      <c r="E119" s="65"/>
      <c r="F119" s="66"/>
      <c r="G119" s="66"/>
      <c r="H119" s="67"/>
      <c r="I119" s="68"/>
      <c r="J119" s="197"/>
    </row>
    <row r="120" spans="1:10" s="79" customFormat="1" ht="24">
      <c r="A120" s="136">
        <v>20</v>
      </c>
      <c r="B120" s="90" t="str">
        <f>'[2]Foglio1'!$B$107</f>
        <v>I014</v>
      </c>
      <c r="C120" s="64" t="str">
        <f>'[2]Foglio1'!$C$107</f>
        <v>Fornitura e posa in opera di modulo di espansione, con comunicazione su bus Konnex. Costruzione Siemens art. RMZ 782B</v>
      </c>
      <c r="D120" s="180" t="s">
        <v>42</v>
      </c>
      <c r="E120" s="179" t="str">
        <f>'[2]Foglio1'!$D$107</f>
        <v>n</v>
      </c>
      <c r="F120" s="178">
        <f>'[2]Foglio1'!$E$107</f>
        <v>2</v>
      </c>
      <c r="G120" s="178"/>
      <c r="H120" s="181"/>
      <c r="I120" s="182"/>
      <c r="J120" s="193" t="s">
        <v>4</v>
      </c>
    </row>
    <row r="121" spans="1:10" s="79" customFormat="1" ht="12.75">
      <c r="A121" s="137"/>
      <c r="B121" s="90"/>
      <c r="C121" s="64"/>
      <c r="D121" s="90"/>
      <c r="E121" s="65"/>
      <c r="F121" s="66"/>
      <c r="G121" s="66"/>
      <c r="H121" s="67"/>
      <c r="I121" s="68"/>
      <c r="J121" s="197"/>
    </row>
    <row r="122" spans="1:10" s="79" customFormat="1" ht="24">
      <c r="A122" s="136">
        <v>21</v>
      </c>
      <c r="B122" s="90" t="str">
        <f>'[2]Foglio1'!$B$109</f>
        <v>I015</v>
      </c>
      <c r="C122" s="64" t="str">
        <f>'[2]Foglio1'!$C$109</f>
        <v>Fornitura e posa in opera di sonda di temperatura esterna , campo di impiego -50 + 70 C°, grado di protezione IP54. Costruzione Siemens art. QAC22</v>
      </c>
      <c r="D122" s="180" t="s">
        <v>42</v>
      </c>
      <c r="E122" s="179" t="str">
        <f>'[2]Foglio1'!$D$109</f>
        <v>n</v>
      </c>
      <c r="F122" s="178">
        <f>'[2]Foglio1'!$E$109</f>
        <v>1</v>
      </c>
      <c r="G122" s="178"/>
      <c r="H122" s="181"/>
      <c r="I122" s="182"/>
      <c r="J122" s="193" t="s">
        <v>4</v>
      </c>
    </row>
    <row r="123" spans="1:10" s="79" customFormat="1" ht="12.75">
      <c r="A123" s="137"/>
      <c r="B123" s="90"/>
      <c r="C123" s="64"/>
      <c r="D123" s="90"/>
      <c r="E123" s="65"/>
      <c r="F123" s="66"/>
      <c r="G123" s="66"/>
      <c r="H123" s="67"/>
      <c r="I123" s="68"/>
      <c r="J123" s="197"/>
    </row>
    <row r="124" spans="1:10" s="79" customFormat="1" ht="48">
      <c r="A124" s="136">
        <v>22</v>
      </c>
      <c r="B124" s="90" t="str">
        <f>'[2]Foglio1'!$B$111</f>
        <v>I016</v>
      </c>
      <c r="C124" s="64" t="str">
        <f>'[3]Foglio1'!$C$113</f>
        <v>Realizzazione di serie di collegamenti elettrici per il collegamento delle nuove apparecchiature alle morsettiere del quadro elettrico esistente, con rimozione delle apparecchiature non più utlizzate, as-build dello schema del quadro elettrico esistente, e quanto altro necessita per un perfetto funzionamento.</v>
      </c>
      <c r="D124" s="180" t="str">
        <f>$D$120</f>
        <v>OS28</v>
      </c>
      <c r="E124" s="179" t="str">
        <f>'[2]Foglio1'!$D$111</f>
        <v>n</v>
      </c>
      <c r="F124" s="178">
        <f>'[2]Foglio1'!$E$111</f>
        <v>1</v>
      </c>
      <c r="G124" s="178"/>
      <c r="H124" s="181"/>
      <c r="I124" s="182"/>
      <c r="J124" s="193" t="s">
        <v>4</v>
      </c>
    </row>
    <row r="125" spans="1:10" s="79" customFormat="1" ht="12.75">
      <c r="A125" s="137"/>
      <c r="B125" s="90"/>
      <c r="C125" s="64"/>
      <c r="D125" s="90"/>
      <c r="E125" s="65"/>
      <c r="F125" s="66"/>
      <c r="G125" s="66"/>
      <c r="H125" s="67"/>
      <c r="I125" s="68"/>
      <c r="J125" s="197"/>
    </row>
    <row r="126" spans="1:10" s="79" customFormat="1" ht="36">
      <c r="A126" s="136">
        <v>23</v>
      </c>
      <c r="B126" s="90" t="str">
        <f>'[2]Foglio1'!$B$113</f>
        <v>I017</v>
      </c>
      <c r="C126" s="64" t="str">
        <f>'[2]Foglio1'!$C$113</f>
        <v>Fornitura e posa in opera di WEB Server per la gestione, il monitoraggio e la regolazione di impianti di ventilazione e condizionamento. Compreso quota parte linea di alimentazione e punto di collegamento rete dati. Costruzione Siemens art. OZW772.250</v>
      </c>
      <c r="D126" s="180" t="str">
        <f>$D$120</f>
        <v>OS28</v>
      </c>
      <c r="E126" s="179" t="str">
        <f>'[2]Foglio1'!$D$113</f>
        <v>n</v>
      </c>
      <c r="F126" s="178">
        <f>'[2]Foglio1'!$E$113</f>
        <v>1</v>
      </c>
      <c r="G126" s="178"/>
      <c r="H126" s="181"/>
      <c r="I126" s="182"/>
      <c r="J126" s="193" t="s">
        <v>4</v>
      </c>
    </row>
    <row r="127" spans="1:10" s="79" customFormat="1" ht="12">
      <c r="A127" s="89"/>
      <c r="B127" s="90"/>
      <c r="C127" s="64"/>
      <c r="D127" s="90"/>
      <c r="E127" s="65"/>
      <c r="F127" s="66"/>
      <c r="G127" s="66"/>
      <c r="H127" s="67"/>
      <c r="I127" s="68"/>
      <c r="J127" s="197"/>
    </row>
    <row r="128" spans="1:11" ht="18" customHeight="1" thickBot="1">
      <c r="A128" s="47"/>
      <c r="B128" s="69"/>
      <c r="C128" s="91"/>
      <c r="D128" s="92"/>
      <c r="E128" s="92"/>
      <c r="F128" s="92"/>
      <c r="G128" s="93"/>
      <c r="H128" s="183" t="s">
        <v>35</v>
      </c>
      <c r="I128" s="94"/>
      <c r="J128" s="193" t="s">
        <v>4</v>
      </c>
      <c r="K128" s="75"/>
    </row>
    <row r="129" spans="1:11" ht="12.75" thickBot="1">
      <c r="A129" s="48"/>
      <c r="B129" s="49"/>
      <c r="C129" s="95"/>
      <c r="D129" s="96"/>
      <c r="E129" s="96"/>
      <c r="F129" s="96"/>
      <c r="G129" s="97"/>
      <c r="H129" s="96"/>
      <c r="I129" s="96"/>
      <c r="J129" s="96"/>
      <c r="K129" s="75"/>
    </row>
    <row r="130" spans="1:11" ht="30" customHeight="1">
      <c r="A130" s="39"/>
      <c r="B130" s="162"/>
      <c r="C130" s="155" t="s">
        <v>5</v>
      </c>
      <c r="D130" s="98"/>
      <c r="E130" s="98"/>
      <c r="F130" s="98"/>
      <c r="G130" s="99"/>
      <c r="H130" s="98"/>
      <c r="I130" s="98"/>
      <c r="J130" s="100"/>
      <c r="K130" s="75"/>
    </row>
    <row r="131" spans="1:11" ht="30" customHeight="1">
      <c r="A131" s="22">
        <v>24</v>
      </c>
      <c r="B131" s="163" t="str">
        <f>'[2]Foglio1'!$B$118</f>
        <v>S.2</v>
      </c>
      <c r="C131" s="142" t="str">
        <f>'[2]Foglio1'!$C$118</f>
        <v>SEGREGAZIONE DELLE AREE DI LAVORO</v>
      </c>
      <c r="D131" s="140"/>
      <c r="E131" s="140"/>
      <c r="F131" s="140"/>
      <c r="G131" s="141"/>
      <c r="H131" s="140"/>
      <c r="I131" s="140"/>
      <c r="J131" s="150"/>
      <c r="K131" s="75"/>
    </row>
    <row r="132" spans="1:11" ht="36">
      <c r="A132" s="151"/>
      <c r="B132" s="164" t="str">
        <f>'[2]Foglio1'!$B$119</f>
        <v>S.2.1</v>
      </c>
      <c r="C132" s="142" t="str">
        <f>'[2]Foglio1'!$C$119</f>
        <v>Recinzione eseguita con rete metallica, maglia 50 x 50 mm, in filo di ferro zincato, diametro 2 mm, di altezza 2 m ancorata a pali di sostegno in profilato metallico a T, sez. 50 mm, compreso noleggio del materiale per tutta la durata dei lavori, legature</v>
      </c>
      <c r="D132" s="26"/>
      <c r="E132" s="26" t="str">
        <f>'[2]Foglio1'!$D$119</f>
        <v>mq</v>
      </c>
      <c r="F132" s="120">
        <v>40</v>
      </c>
      <c r="G132" s="120">
        <f>F132</f>
        <v>40</v>
      </c>
      <c r="H132" s="55">
        <f>'[2]Foglio1'!$F$119</f>
        <v>13.87</v>
      </c>
      <c r="I132" s="26" t="s">
        <v>98</v>
      </c>
      <c r="J132" s="152">
        <f>G132*H132</f>
        <v>554.8</v>
      </c>
      <c r="K132" s="75"/>
    </row>
    <row r="133" spans="1:11" ht="36">
      <c r="A133" s="22"/>
      <c r="B133" s="163" t="str">
        <f>'[2]Foglio1'!$B$120</f>
        <v>S.2.2.</v>
      </c>
      <c r="C133" s="142" t="str">
        <f>'[2]Foglio1'!$C$120</f>
        <v>Recinzione realizzata con rete in polietilene alta densità, peso 240 g/mq, resistente ai raggi ultravioletti, indeformabile, colore arancio, sostenuta da appositi paletti di sostegno in ferro zincato fissati nel terreno a distanza di 1 m:</v>
      </c>
      <c r="D133" s="26"/>
      <c r="E133" s="26"/>
      <c r="F133" s="26"/>
      <c r="G133" s="26"/>
      <c r="H133" s="26"/>
      <c r="I133" s="26"/>
      <c r="J133" s="101"/>
      <c r="K133" s="75"/>
    </row>
    <row r="134" spans="1:11" ht="12.75">
      <c r="A134" s="22"/>
      <c r="B134" s="163" t="str">
        <f>'[2]Foglio1'!$B$121</f>
        <v>S.2.2.a</v>
      </c>
      <c r="C134" s="156" t="str">
        <f>'[2]Foglio1'!$C$121</f>
        <v>altezza 1,00 m, costo di utilizzo dei materiali per tutta la durata dei lavori</v>
      </c>
      <c r="D134" s="26"/>
      <c r="E134" s="26" t="str">
        <f>'[2]Foglio1'!$D$121</f>
        <v>m</v>
      </c>
      <c r="F134" s="26"/>
      <c r="G134" s="120"/>
      <c r="H134" s="143">
        <f>'[2]Foglio1'!$F$121</f>
        <v>1.63</v>
      </c>
      <c r="I134" s="26" t="s">
        <v>99</v>
      </c>
      <c r="J134" s="152">
        <f aca="true" t="shared" si="0" ref="J134:J139">G134*H134</f>
        <v>0</v>
      </c>
      <c r="K134" s="75"/>
    </row>
    <row r="135" spans="1:11" ht="12">
      <c r="A135" s="22"/>
      <c r="B135" s="163" t="str">
        <f>'[2]Foglio1'!$B$122</f>
        <v>S.2.2.b</v>
      </c>
      <c r="C135" s="157" t="str">
        <f>'[2]Foglio1'!$C$122</f>
        <v>altezza 1,20 m, costo di utilizzo dei materiali per tutta la durata dei lavori</v>
      </c>
      <c r="D135" s="26"/>
      <c r="E135" s="26" t="str">
        <f>'[2]Foglio1'!$D$122</f>
        <v>m</v>
      </c>
      <c r="F135" s="26"/>
      <c r="G135" s="143"/>
      <c r="H135" s="55">
        <f>'[2]Foglio1'!$F$122</f>
        <v>1.68</v>
      </c>
      <c r="I135" s="26" t="s">
        <v>100</v>
      </c>
      <c r="J135" s="152">
        <f t="shared" si="0"/>
        <v>0</v>
      </c>
      <c r="K135" s="75"/>
    </row>
    <row r="136" spans="1:11" ht="12">
      <c r="A136" s="22"/>
      <c r="B136" s="163" t="str">
        <f>'[2]Foglio1'!$B$123</f>
        <v>S.2.2.c</v>
      </c>
      <c r="C136" s="157" t="str">
        <f>'[2]Foglio1'!$C$123</f>
        <v>altezza 1,80 m, costo di utilizzo dei materiali per tutta la durata dei lavori</v>
      </c>
      <c r="D136" s="26"/>
      <c r="E136" s="26" t="str">
        <f>'[2]Foglio1'!$D$123</f>
        <v>m</v>
      </c>
      <c r="F136" s="26"/>
      <c r="G136" s="143"/>
      <c r="H136" s="55">
        <f>'[2]Foglio1'!$F$123</f>
        <v>2.03</v>
      </c>
      <c r="I136" s="26" t="s">
        <v>101</v>
      </c>
      <c r="J136" s="152">
        <f t="shared" si="0"/>
        <v>0</v>
      </c>
      <c r="K136" s="75"/>
    </row>
    <row r="137" spans="1:11" ht="12">
      <c r="A137" s="22"/>
      <c r="B137" s="163" t="str">
        <f>'[2]Foglio1'!$B$124</f>
        <v>S.2.2.d</v>
      </c>
      <c r="C137" s="157" t="str">
        <f>'[2]Foglio1'!$C$124</f>
        <v>altezza 2,00 m, costo di utilizzo dei materiali per tutta la durata dei lavori</v>
      </c>
      <c r="D137" s="26"/>
      <c r="E137" s="26" t="str">
        <f>'[2]Foglio1'!$D$124</f>
        <v>m</v>
      </c>
      <c r="F137" s="120">
        <f>'[2]Foglio1'!$E$124</f>
        <v>50</v>
      </c>
      <c r="G137" s="120">
        <f>F137</f>
        <v>50</v>
      </c>
      <c r="H137" s="55">
        <f>'[2]Foglio1'!$F$124</f>
        <v>2.08</v>
      </c>
      <c r="I137" s="26" t="s">
        <v>102</v>
      </c>
      <c r="J137" s="152">
        <f t="shared" si="0"/>
        <v>104</v>
      </c>
      <c r="K137" s="75"/>
    </row>
    <row r="138" spans="1:11" ht="12">
      <c r="A138" s="144"/>
      <c r="B138" s="165"/>
      <c r="C138" s="158"/>
      <c r="D138" s="145"/>
      <c r="E138" s="145"/>
      <c r="F138" s="146"/>
      <c r="G138" s="146"/>
      <c r="H138" s="147"/>
      <c r="I138" s="145"/>
      <c r="J138" s="153"/>
      <c r="K138" s="75"/>
    </row>
    <row r="139" spans="1:11" ht="12">
      <c r="A139" s="22">
        <f>'[2]Foglio1'!$A$127</f>
        <v>25</v>
      </c>
      <c r="B139" s="163" t="str">
        <f>'[2]Foglio1'!$B$127</f>
        <v>S.3</v>
      </c>
      <c r="C139" s="159" t="str">
        <f>'[2]Foglio1'!$C$127</f>
        <v>DISPOSITIVI DI PROTEZIONE INDIVIDUALE</v>
      </c>
      <c r="D139" s="26"/>
      <c r="E139" s="26" t="str">
        <f>'[2]Foglio1'!$D$127</f>
        <v>uomini/gg</v>
      </c>
      <c r="F139" s="120">
        <f>'[2]Foglio1'!$E$127</f>
        <v>350.63</v>
      </c>
      <c r="G139" s="120">
        <f>F139</f>
        <v>350.63</v>
      </c>
      <c r="H139" s="58">
        <f>'[2]Foglio1'!$F$127</f>
        <v>1.0086</v>
      </c>
      <c r="I139" s="26" t="s">
        <v>103</v>
      </c>
      <c r="J139" s="152">
        <f t="shared" si="0"/>
        <v>353.64541799999995</v>
      </c>
      <c r="K139" s="75"/>
    </row>
    <row r="140" spans="1:11" ht="12">
      <c r="A140" s="144"/>
      <c r="B140" s="165"/>
      <c r="C140" s="158"/>
      <c r="D140" s="145"/>
      <c r="E140" s="145"/>
      <c r="F140" s="146"/>
      <c r="G140" s="146"/>
      <c r="H140" s="147"/>
      <c r="I140" s="145"/>
      <c r="J140" s="153"/>
      <c r="K140" s="75"/>
    </row>
    <row r="141" spans="1:11" ht="12">
      <c r="A141" s="22">
        <f>'[2]Foglio1'!$A$129</f>
        <v>26</v>
      </c>
      <c r="B141" s="163" t="str">
        <f>'[2]Foglio1'!$B$129</f>
        <v>S.4</v>
      </c>
      <c r="C141" s="159" t="str">
        <f>'[2]Foglio1'!$C$129</f>
        <v>PRESIDI SANITARI</v>
      </c>
      <c r="D141" s="26"/>
      <c r="E141" s="26"/>
      <c r="F141" s="120"/>
      <c r="G141" s="120"/>
      <c r="H141" s="58"/>
      <c r="I141" s="26"/>
      <c r="J141" s="154"/>
      <c r="K141" s="75"/>
    </row>
    <row r="142" spans="1:11" ht="36">
      <c r="A142" s="22"/>
      <c r="B142" s="163"/>
      <c r="C142" s="157" t="str">
        <f>'[2]Foglio1'!$C$130</f>
        <v>Cassette in ABS complete di presidi chirurgici e farmaceutici secondo le disposizioni del DM 28/7/1958 integrate con il DLgs 626/94; da valutarsi come costo di utilizzo mensile del dispositivo comprese le eventuali reintegrazioni dei presidi:</v>
      </c>
      <c r="D142" s="26"/>
      <c r="E142" s="26"/>
      <c r="F142" s="120"/>
      <c r="G142" s="120"/>
      <c r="H142" s="55"/>
      <c r="I142" s="26"/>
      <c r="J142" s="152"/>
      <c r="K142" s="75"/>
    </row>
    <row r="143" spans="1:11" ht="25.5">
      <c r="A143" s="22"/>
      <c r="B143" s="163"/>
      <c r="C143" s="156" t="str">
        <f>'[2]Foglio1'!$C$131</f>
        <v>cassetta, dimensioni 23 x 23 x 12,5 cm, completa di presidi secondo l'art. 1 DM 28/7/58</v>
      </c>
      <c r="D143" s="26"/>
      <c r="E143" s="26" t="str">
        <f>'[2]Foglio1'!$D$131</f>
        <v>cad</v>
      </c>
      <c r="F143" s="120">
        <f>'[2]Foglio1'!$E$131</f>
        <v>1</v>
      </c>
      <c r="G143" s="120">
        <f>F143</f>
        <v>1</v>
      </c>
      <c r="H143" s="55">
        <f>'[2]Foglio1'!$F$131</f>
        <v>1.18</v>
      </c>
      <c r="I143" s="26" t="s">
        <v>104</v>
      </c>
      <c r="J143" s="152">
        <f>G143*H143</f>
        <v>1.18</v>
      </c>
      <c r="K143" s="75"/>
    </row>
    <row r="144" spans="1:11" ht="12">
      <c r="A144" s="144"/>
      <c r="B144" s="165"/>
      <c r="C144" s="158"/>
      <c r="D144" s="145"/>
      <c r="E144" s="145"/>
      <c r="F144" s="145"/>
      <c r="G144" s="145"/>
      <c r="H144" s="147"/>
      <c r="I144" s="145"/>
      <c r="J144" s="153"/>
      <c r="K144" s="75"/>
    </row>
    <row r="145" spans="1:11" ht="36">
      <c r="A145" s="22">
        <f>'[2]Foglio1'!$A$133</f>
        <v>27</v>
      </c>
      <c r="B145" s="163" t="str">
        <f>'[2]Foglio1'!$B$133</f>
        <v>S.9</v>
      </c>
      <c r="C145" s="157" t="str">
        <f>'[2]Foglio1'!$C$133</f>
        <v>Estintore a polvere, omologato M.I. DM 20/12/82, con valvola a pulsante, valvola di sicurezza a molla e manometro di indicazione di carica, dotato di sistema di controllo della pressione tramite valvola di non ritorno a monte del manometro, costo di utili</v>
      </c>
      <c r="D145" s="26"/>
      <c r="E145" s="26"/>
      <c r="F145" s="26"/>
      <c r="G145" s="26"/>
      <c r="H145" s="55"/>
      <c r="I145" s="26"/>
      <c r="J145" s="152"/>
      <c r="K145" s="75"/>
    </row>
    <row r="146" spans="1:11" ht="12">
      <c r="A146" s="22"/>
      <c r="B146" s="163" t="str">
        <f>'[2]Foglio1'!$B$134</f>
        <v>S.9.a</v>
      </c>
      <c r="C146" s="157" t="str">
        <f>'[2]Foglio1'!$C$134</f>
        <v>da 12 kg, classe 55A-233BC</v>
      </c>
      <c r="D146" s="26"/>
      <c r="E146" s="26" t="str">
        <f>'[2]Foglio1'!$D$134</f>
        <v>cad</v>
      </c>
      <c r="F146" s="120">
        <f>'[2]Foglio1'!$E$134</f>
        <v>1</v>
      </c>
      <c r="G146" s="120">
        <f>F146</f>
        <v>1</v>
      </c>
      <c r="H146" s="55">
        <f>'[2]Foglio1'!$F$134</f>
        <v>3.28</v>
      </c>
      <c r="I146" s="26" t="s">
        <v>105</v>
      </c>
      <c r="J146" s="152">
        <f>G146*H146</f>
        <v>3.28</v>
      </c>
      <c r="K146" s="75"/>
    </row>
    <row r="147" spans="1:11" ht="12">
      <c r="A147" s="144"/>
      <c r="B147" s="165"/>
      <c r="C147" s="160"/>
      <c r="D147" s="145"/>
      <c r="E147" s="145"/>
      <c r="F147" s="145"/>
      <c r="G147" s="145"/>
      <c r="H147" s="145"/>
      <c r="I147" s="145"/>
      <c r="J147" s="148"/>
      <c r="K147" s="75"/>
    </row>
    <row r="148" spans="1:11" ht="24">
      <c r="A148" s="22">
        <f>'[2]Foglio1'!$A$137</f>
        <v>28</v>
      </c>
      <c r="B148" s="163" t="str">
        <f>'[2]Foglio1'!$B$136</f>
        <v>S.10</v>
      </c>
      <c r="C148" s="142" t="str">
        <f>'[2]Foglio1'!$C$136</f>
        <v>Estintore ad anidride carbonica CO2, omologato M.I. DM 20/12/82, completo di valvola a pulsante e dispositivo di sicurezza, costo di utilizzo mensile:</v>
      </c>
      <c r="D148" s="26"/>
      <c r="E148" s="26"/>
      <c r="F148" s="26"/>
      <c r="G148" s="26"/>
      <c r="H148" s="55"/>
      <c r="I148" s="26"/>
      <c r="J148" s="152"/>
      <c r="K148" s="75"/>
    </row>
    <row r="149" spans="1:11" ht="12">
      <c r="A149" s="22"/>
      <c r="B149" s="163" t="str">
        <f>'[2]Foglio1'!$B$137</f>
        <v>S.10.a</v>
      </c>
      <c r="C149" s="142" t="str">
        <f>'[2]Foglio1'!$C$137</f>
        <v>da 5 kg, classe 113 BC</v>
      </c>
      <c r="D149" s="26"/>
      <c r="E149" s="26" t="str">
        <f>'[2]Foglio1'!$D$137</f>
        <v>cad</v>
      </c>
      <c r="F149" s="120">
        <f>'[2]Foglio1'!$E$137</f>
        <v>1</v>
      </c>
      <c r="G149" s="120">
        <f>F149</f>
        <v>1</v>
      </c>
      <c r="H149" s="120">
        <f>'[2]Foglio1'!$F$137</f>
        <v>5.41</v>
      </c>
      <c r="I149" s="26" t="str">
        <f>'[2]Foglio1'!$G$137</f>
        <v>cinque/41</v>
      </c>
      <c r="J149" s="152">
        <f>G149*H149</f>
        <v>5.41</v>
      </c>
      <c r="K149" s="75"/>
    </row>
    <row r="150" spans="1:11" ht="12">
      <c r="A150" s="144"/>
      <c r="B150" s="165"/>
      <c r="C150" s="160"/>
      <c r="D150" s="145"/>
      <c r="E150" s="145"/>
      <c r="F150" s="145"/>
      <c r="G150" s="145"/>
      <c r="H150" s="147"/>
      <c r="I150" s="145"/>
      <c r="J150" s="153"/>
      <c r="K150" s="75"/>
    </row>
    <row r="151" spans="1:11" ht="36">
      <c r="A151" s="22">
        <f>'[2]Foglio1'!$A$139</f>
        <v>29</v>
      </c>
      <c r="B151" s="163" t="str">
        <f>'[2]Foglio1'!$B$139</f>
        <v>S.11</v>
      </c>
      <c r="C151" s="142" t="str">
        <f>'[2]Foglio1'!$C$139</f>
        <v>Impianto elettrico per piccolo cantiere, con sezionamento dall'impianto elettrico della palestra e fornitura e posa di quadro elettrico di cantiere, con relative certificazioni da parte di elettricista abilitato</v>
      </c>
      <c r="D151" s="26"/>
      <c r="E151" s="26" t="str">
        <f>'[2]Foglio1'!$D$139</f>
        <v>N</v>
      </c>
      <c r="F151" s="26">
        <f>'[2]Foglio1'!$E$139</f>
        <v>7</v>
      </c>
      <c r="G151" s="26">
        <f>F151</f>
        <v>7</v>
      </c>
      <c r="H151" s="149">
        <f>'[2]Foglio1'!$F$139</f>
        <v>206.795</v>
      </c>
      <c r="I151" s="26" t="str">
        <f>'[2]Foglio1'!$G$139</f>
        <v>trecento/00</v>
      </c>
      <c r="J151" s="152">
        <f>G151*H151</f>
        <v>1447.5649999999998</v>
      </c>
      <c r="K151" s="75"/>
    </row>
    <row r="152" spans="1:11" ht="11.25">
      <c r="A152" s="144"/>
      <c r="B152" s="144"/>
      <c r="C152" s="144"/>
      <c r="D152" s="144"/>
      <c r="E152" s="144"/>
      <c r="F152" s="144"/>
      <c r="G152" s="144"/>
      <c r="H152" s="144"/>
      <c r="I152" s="144"/>
      <c r="J152" s="144"/>
      <c r="K152" s="75"/>
    </row>
    <row r="153" spans="1:11" ht="36">
      <c r="A153" s="22">
        <v>30</v>
      </c>
      <c r="B153" s="163" t="s">
        <v>116</v>
      </c>
      <c r="C153" s="142" t="s">
        <v>115</v>
      </c>
      <c r="D153" s="26"/>
      <c r="E153" s="26" t="s">
        <v>117</v>
      </c>
      <c r="F153" s="120">
        <v>92.4678</v>
      </c>
      <c r="G153" s="120">
        <v>92.4678</v>
      </c>
      <c r="H153" s="149">
        <v>15</v>
      </c>
      <c r="I153" s="26" t="s">
        <v>118</v>
      </c>
      <c r="J153" s="152">
        <v>1387.017</v>
      </c>
      <c r="K153" s="167"/>
    </row>
    <row r="154" spans="1:11" ht="12">
      <c r="A154" s="144"/>
      <c r="B154" s="165"/>
      <c r="C154" s="160"/>
      <c r="D154" s="145"/>
      <c r="E154" s="145"/>
      <c r="F154" s="145"/>
      <c r="G154" s="145"/>
      <c r="H154" s="147"/>
      <c r="I154" s="145"/>
      <c r="J154" s="153"/>
      <c r="K154" s="75"/>
    </row>
    <row r="155" spans="1:11" ht="24">
      <c r="A155" s="22"/>
      <c r="B155" s="163"/>
      <c r="C155" s="142" t="s">
        <v>6</v>
      </c>
      <c r="D155" s="26"/>
      <c r="E155" s="26"/>
      <c r="F155" s="26"/>
      <c r="G155" s="102"/>
      <c r="H155" s="26"/>
      <c r="I155" s="103" t="s">
        <v>15</v>
      </c>
      <c r="J155" s="104">
        <f>SUM(J132:J153)</f>
        <v>3856.8974179999996</v>
      </c>
      <c r="K155" s="75"/>
    </row>
    <row r="156" spans="1:11" ht="12" thickBot="1">
      <c r="A156" s="23"/>
      <c r="B156" s="166"/>
      <c r="C156" s="161"/>
      <c r="D156" s="92"/>
      <c r="E156" s="92"/>
      <c r="F156" s="92"/>
      <c r="G156" s="93"/>
      <c r="H156" s="92"/>
      <c r="I156" s="92"/>
      <c r="J156" s="105"/>
      <c r="K156" s="75"/>
    </row>
    <row r="157" spans="1:11" ht="12" thickBot="1">
      <c r="A157" s="7"/>
      <c r="B157" s="12"/>
      <c r="C157" s="97"/>
      <c r="D157" s="106"/>
      <c r="E157" s="107"/>
      <c r="F157" s="108"/>
      <c r="G157" s="108"/>
      <c r="H157" s="107"/>
      <c r="I157" s="108"/>
      <c r="J157" s="109"/>
      <c r="K157" s="96"/>
    </row>
    <row r="158" spans="1:11" ht="23.25" customHeight="1" thickBot="1">
      <c r="A158" s="7"/>
      <c r="B158" s="201" t="s">
        <v>22</v>
      </c>
      <c r="C158" s="184" t="s">
        <v>19</v>
      </c>
      <c r="D158" s="185"/>
      <c r="E158" s="186"/>
      <c r="F158" s="185"/>
      <c r="G158" s="185"/>
      <c r="H158" s="186"/>
      <c r="I158" s="185"/>
      <c r="J158" s="198" t="s">
        <v>4</v>
      </c>
      <c r="K158" s="96"/>
    </row>
    <row r="159" spans="1:11" ht="11.25">
      <c r="A159" s="7"/>
      <c r="B159" s="110"/>
      <c r="C159" s="111"/>
      <c r="D159" s="112"/>
      <c r="E159" s="113"/>
      <c r="F159" s="112"/>
      <c r="G159" s="112"/>
      <c r="H159" s="113"/>
      <c r="I159" s="112"/>
      <c r="J159" s="114"/>
      <c r="K159" s="96"/>
    </row>
    <row r="160" spans="1:11" ht="11.25">
      <c r="A160" s="7"/>
      <c r="B160" s="110" t="s">
        <v>23</v>
      </c>
      <c r="C160" s="111" t="s">
        <v>20</v>
      </c>
      <c r="D160" s="112"/>
      <c r="E160" s="113"/>
      <c r="F160" s="112"/>
      <c r="G160" s="112"/>
      <c r="H160" s="113"/>
      <c r="I160" s="112"/>
      <c r="J160" s="115">
        <f>J155</f>
        <v>3856.8974179999996</v>
      </c>
      <c r="K160" s="96"/>
    </row>
    <row r="161" spans="1:11" ht="11.25">
      <c r="A161" s="7"/>
      <c r="B161" s="110"/>
      <c r="C161" s="111"/>
      <c r="D161" s="112"/>
      <c r="E161" s="113"/>
      <c r="F161" s="112"/>
      <c r="G161" s="112"/>
      <c r="H161" s="113"/>
      <c r="I161" s="112"/>
      <c r="J161" s="114"/>
      <c r="K161" s="96"/>
    </row>
    <row r="162" spans="1:11" ht="12" thickBot="1">
      <c r="A162" s="7"/>
      <c r="B162" s="110"/>
      <c r="C162" s="116"/>
      <c r="D162" s="112"/>
      <c r="E162" s="113"/>
      <c r="F162" s="112"/>
      <c r="G162" s="112"/>
      <c r="H162" s="113"/>
      <c r="I162" s="112"/>
      <c r="J162" s="114"/>
      <c r="K162" s="96"/>
    </row>
    <row r="163" spans="1:11" ht="39" customHeight="1" thickBot="1">
      <c r="A163" s="7"/>
      <c r="B163" s="201" t="s">
        <v>24</v>
      </c>
      <c r="C163" s="187" t="s">
        <v>110</v>
      </c>
      <c r="D163" s="188"/>
      <c r="E163" s="189"/>
      <c r="F163" s="188"/>
      <c r="G163" s="188"/>
      <c r="H163" s="189"/>
      <c r="I163" s="188"/>
      <c r="J163" s="199" t="s">
        <v>4</v>
      </c>
      <c r="K163" s="96"/>
    </row>
    <row r="164" spans="1:11" ht="12" thickBot="1">
      <c r="A164" s="7"/>
      <c r="B164" s="12"/>
      <c r="C164" s="116"/>
      <c r="D164" s="112"/>
      <c r="E164" s="113"/>
      <c r="F164" s="112"/>
      <c r="G164" s="112"/>
      <c r="H164" s="113"/>
      <c r="I164" s="112"/>
      <c r="J164" s="114"/>
      <c r="K164" s="96"/>
    </row>
    <row r="165" spans="1:11" s="117" customFormat="1" ht="27" customHeight="1">
      <c r="A165" s="24"/>
      <c r="B165" s="24"/>
      <c r="C165" s="225" t="s">
        <v>119</v>
      </c>
      <c r="D165" s="226"/>
      <c r="E165" s="226"/>
      <c r="F165" s="226"/>
      <c r="G165" s="226"/>
      <c r="H165" s="226"/>
      <c r="I165" s="226"/>
      <c r="J165" s="226"/>
      <c r="K165" s="227"/>
    </row>
    <row r="166" spans="1:11" ht="17.25" customHeight="1" thickBot="1">
      <c r="A166" s="6"/>
      <c r="B166" s="118"/>
      <c r="C166" s="203" t="s">
        <v>111</v>
      </c>
      <c r="D166" s="204"/>
      <c r="E166" s="204"/>
      <c r="F166" s="204"/>
      <c r="G166" s="204"/>
      <c r="H166" s="204"/>
      <c r="I166" s="204"/>
      <c r="J166" s="204"/>
      <c r="K166" s="205"/>
    </row>
    <row r="167" spans="1:11" ht="11.25">
      <c r="A167" s="6"/>
      <c r="B167" s="118"/>
      <c r="C167" s="97"/>
      <c r="D167" s="96"/>
      <c r="E167" s="97"/>
      <c r="F167" s="96"/>
      <c r="G167" s="96"/>
      <c r="H167" s="97"/>
      <c r="I167" s="96"/>
      <c r="J167" s="96"/>
      <c r="K167" s="96"/>
    </row>
    <row r="168" spans="1:11" ht="12" thickBot="1">
      <c r="A168" s="6"/>
      <c r="B168" s="118"/>
      <c r="C168" s="97"/>
      <c r="D168" s="96"/>
      <c r="E168" s="97"/>
      <c r="F168" s="96"/>
      <c r="G168" s="96"/>
      <c r="H168" s="97"/>
      <c r="I168" s="96"/>
      <c r="J168" s="96"/>
      <c r="K168" s="96"/>
    </row>
    <row r="169" spans="1:11" ht="24.75" thickBot="1">
      <c r="A169" s="6"/>
      <c r="B169" s="118"/>
      <c r="C169" s="200" t="s">
        <v>112</v>
      </c>
      <c r="D169" s="121"/>
      <c r="E169" s="190" t="s">
        <v>4</v>
      </c>
      <c r="F169" s="121" t="s">
        <v>113</v>
      </c>
      <c r="G169" s="96"/>
      <c r="H169" s="97"/>
      <c r="I169" s="96"/>
      <c r="J169" s="96"/>
      <c r="K169" s="96"/>
    </row>
    <row r="170" spans="1:11" ht="11.25">
      <c r="A170" s="6"/>
      <c r="B170" s="118"/>
      <c r="C170" s="97"/>
      <c r="D170" s="96"/>
      <c r="E170" s="97"/>
      <c r="F170" s="96"/>
      <c r="G170" s="96"/>
      <c r="H170" s="97"/>
      <c r="I170" s="96"/>
      <c r="J170" s="96"/>
      <c r="K170" s="96"/>
    </row>
    <row r="171" spans="1:11" ht="11.25">
      <c r="A171" s="7"/>
      <c r="B171" s="8"/>
      <c r="C171" s="97"/>
      <c r="D171" s="96"/>
      <c r="E171" s="97"/>
      <c r="F171" s="97"/>
      <c r="G171" s="97"/>
      <c r="H171" s="97"/>
      <c r="I171" s="97"/>
      <c r="J171" s="97"/>
      <c r="K171" s="97"/>
    </row>
    <row r="172" spans="1:11" ht="23.25" customHeight="1">
      <c r="A172" s="7"/>
      <c r="B172" s="8"/>
      <c r="C172" s="202" t="s">
        <v>2</v>
      </c>
      <c r="D172" s="96"/>
      <c r="E172" s="97"/>
      <c r="F172" s="228" t="s">
        <v>12</v>
      </c>
      <c r="G172" s="228"/>
      <c r="H172" s="97"/>
      <c r="I172" s="97"/>
      <c r="J172" s="97"/>
      <c r="K172" s="97"/>
    </row>
    <row r="173" spans="1:11" ht="11.25" customHeight="1">
      <c r="A173" s="7"/>
      <c r="B173" s="8"/>
      <c r="C173" s="97" t="s">
        <v>9</v>
      </c>
      <c r="D173" s="96"/>
      <c r="E173" s="97"/>
      <c r="F173" s="222" t="s">
        <v>17</v>
      </c>
      <c r="G173" s="222"/>
      <c r="H173" s="222"/>
      <c r="I173" s="222"/>
      <c r="J173" s="222"/>
      <c r="K173" s="222"/>
    </row>
    <row r="174" spans="1:11" ht="22.5" customHeight="1">
      <c r="A174" s="7"/>
      <c r="B174" s="8"/>
      <c r="C174" s="97"/>
      <c r="D174" s="96"/>
      <c r="E174" s="97"/>
      <c r="F174" s="191"/>
      <c r="G174" s="191"/>
      <c r="H174" s="191"/>
      <c r="I174" s="191"/>
      <c r="J174" s="191"/>
      <c r="K174" s="191"/>
    </row>
    <row r="175" spans="1:11" ht="26.25" customHeight="1">
      <c r="A175" s="7"/>
      <c r="B175" s="8"/>
      <c r="C175" s="97"/>
      <c r="D175" s="96"/>
      <c r="E175" s="97"/>
      <c r="F175" s="97"/>
      <c r="G175" s="97"/>
      <c r="H175" s="97"/>
      <c r="I175" s="97"/>
      <c r="J175" s="97"/>
      <c r="K175" s="97"/>
    </row>
    <row r="176" spans="1:11" ht="25.5" customHeight="1">
      <c r="A176" s="7"/>
      <c r="B176" s="8"/>
      <c r="C176" s="229" t="s">
        <v>11</v>
      </c>
      <c r="D176" s="229"/>
      <c r="E176" s="229"/>
      <c r="F176" s="229"/>
      <c r="G176" s="229"/>
      <c r="H176" s="229"/>
      <c r="I176" s="229"/>
      <c r="J176" s="229"/>
      <c r="K176" s="229"/>
    </row>
    <row r="177" spans="1:11" ht="22.5" customHeight="1">
      <c r="A177" s="7"/>
      <c r="B177" s="8"/>
      <c r="C177" s="224" t="s">
        <v>34</v>
      </c>
      <c r="D177" s="224"/>
      <c r="E177" s="224"/>
      <c r="F177" s="224"/>
      <c r="G177" s="224"/>
      <c r="H177" s="224"/>
      <c r="I177" s="224"/>
      <c r="J177" s="224"/>
      <c r="K177" s="224"/>
    </row>
    <row r="178" spans="1:11" ht="22.5" customHeight="1">
      <c r="A178" s="7"/>
      <c r="B178" s="8"/>
      <c r="C178" s="224" t="s">
        <v>18</v>
      </c>
      <c r="D178" s="224"/>
      <c r="E178" s="224"/>
      <c r="F178" s="224"/>
      <c r="G178" s="224"/>
      <c r="H178" s="224"/>
      <c r="I178" s="224"/>
      <c r="J178" s="224"/>
      <c r="K178" s="224"/>
    </row>
    <row r="179" spans="2:11" ht="11.25">
      <c r="B179" s="8"/>
      <c r="C179" s="119"/>
      <c r="D179" s="12"/>
      <c r="E179" s="119"/>
      <c r="F179" s="12"/>
      <c r="G179" s="10"/>
      <c r="H179" s="10"/>
      <c r="I179" s="11"/>
      <c r="J179" s="9"/>
      <c r="K179" s="9"/>
    </row>
  </sheetData>
  <sheetProtection/>
  <mergeCells count="17">
    <mergeCell ref="L2:N5"/>
    <mergeCell ref="F173:K173"/>
    <mergeCell ref="A2:K2"/>
    <mergeCell ref="C177:K177"/>
    <mergeCell ref="C178:K178"/>
    <mergeCell ref="C165:K165"/>
    <mergeCell ref="F172:G172"/>
    <mergeCell ref="C176:K176"/>
    <mergeCell ref="A3:K3"/>
    <mergeCell ref="A5:C5"/>
    <mergeCell ref="C166:K166"/>
    <mergeCell ref="A9:C9"/>
    <mergeCell ref="A11:C11"/>
    <mergeCell ref="A7:C7"/>
    <mergeCell ref="A21:K21"/>
    <mergeCell ref="F23:G23"/>
    <mergeCell ref="H24:I24"/>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55" r:id="rId1"/>
  <headerFooter>
    <oddFooter>&amp;LIl Responsabile del Procedimento&amp;R&amp;P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9">
      <selection activeCell="F21" sqref="F21:F24"/>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Alesil</dc:creator>
  <cp:keywords/>
  <dc:description/>
  <cp:lastModifiedBy>Silvia Capuano</cp:lastModifiedBy>
  <cp:lastPrinted>2016-08-17T22:06:01Z</cp:lastPrinted>
  <dcterms:created xsi:type="dcterms:W3CDTF">2013-03-29T10:26:03Z</dcterms:created>
  <dcterms:modified xsi:type="dcterms:W3CDTF">2016-08-18T15:07:04Z</dcterms:modified>
  <cp:category/>
  <cp:version/>
  <cp:contentType/>
  <cp:contentStatus/>
</cp:coreProperties>
</file>